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lanning_&amp;_Development\PLANNING BOARD\Long Range\Demographics Page\2024 ACS\"/>
    </mc:Choice>
  </mc:AlternateContent>
  <xr:revisionPtr revIDLastSave="0" documentId="13_ncr:1_{ED50F2A6-06B9-4778-8B7A-7F8882FB50E4}" xr6:coauthVersionLast="47" xr6:coauthVersionMax="47" xr10:uidLastSave="{00000000-0000-0000-0000-000000000000}"/>
  <bookViews>
    <workbookView xWindow="-120" yWindow="-120" windowWidth="29040" windowHeight="15720" xr2:uid="{55FAFA2B-4751-42A9-9437-BF1AA6373884}"/>
  </bookViews>
  <sheets>
    <sheet name="Race 20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G34" i="1" s="1"/>
  <c r="E34" i="1"/>
  <c r="C34" i="1"/>
  <c r="F33" i="1"/>
  <c r="G33" i="1" s="1"/>
  <c r="E33" i="1"/>
  <c r="C33" i="1"/>
  <c r="F32" i="1"/>
  <c r="G32" i="1" s="1"/>
  <c r="E32" i="1"/>
  <c r="C32" i="1"/>
  <c r="F31" i="1"/>
  <c r="G31" i="1" s="1"/>
  <c r="E31" i="1"/>
  <c r="C31" i="1"/>
  <c r="F30" i="1"/>
  <c r="G30" i="1" s="1"/>
  <c r="E30" i="1"/>
  <c r="C30" i="1"/>
  <c r="F29" i="1"/>
  <c r="G29" i="1" s="1"/>
  <c r="E29" i="1"/>
  <c r="C29" i="1"/>
  <c r="F28" i="1"/>
  <c r="G28" i="1" s="1"/>
  <c r="E28" i="1"/>
  <c r="C28" i="1"/>
  <c r="F27" i="1"/>
  <c r="G27" i="1" s="1"/>
  <c r="E27" i="1"/>
  <c r="C27" i="1"/>
  <c r="F25" i="1"/>
  <c r="G25" i="1" s="1"/>
  <c r="E25" i="1"/>
  <c r="C25" i="1"/>
  <c r="F14" i="1"/>
  <c r="G14" i="1" s="1"/>
  <c r="E14" i="1"/>
  <c r="C14" i="1"/>
  <c r="F13" i="1"/>
  <c r="G13" i="1" s="1"/>
  <c r="E13" i="1"/>
  <c r="C13" i="1"/>
  <c r="F12" i="1"/>
  <c r="G12" i="1" s="1"/>
  <c r="E12" i="1"/>
  <c r="C12" i="1"/>
  <c r="F11" i="1"/>
  <c r="G11" i="1" s="1"/>
  <c r="E11" i="1"/>
  <c r="C11" i="1"/>
  <c r="F10" i="1"/>
  <c r="G10" i="1" s="1"/>
  <c r="E10" i="1"/>
  <c r="C10" i="1"/>
  <c r="F9" i="1"/>
  <c r="G9" i="1" s="1"/>
  <c r="E9" i="1"/>
  <c r="C9" i="1"/>
  <c r="F8" i="1"/>
  <c r="G8" i="1" s="1"/>
  <c r="E8" i="1"/>
  <c r="C8" i="1"/>
  <c r="F7" i="1"/>
  <c r="G7" i="1" s="1"/>
  <c r="E7" i="1"/>
  <c r="C7" i="1"/>
  <c r="F5" i="1"/>
  <c r="G5" i="1" s="1"/>
  <c r="E5" i="1"/>
  <c r="C5" i="1"/>
</calcChain>
</file>

<file path=xl/sharedStrings.xml><?xml version="1.0" encoding="utf-8"?>
<sst xmlns="http://schemas.openxmlformats.org/spreadsheetml/2006/main" count="44" uniqueCount="22">
  <si>
    <t>2020 Census</t>
  </si>
  <si>
    <t>Persons</t>
  </si>
  <si>
    <t>Percent of Total Population</t>
  </si>
  <si>
    <t>Numeric Change</t>
  </si>
  <si>
    <t>Percent Change</t>
  </si>
  <si>
    <t>Total population</t>
  </si>
  <si>
    <t>Not Hispanic or Latino</t>
  </si>
  <si>
    <t xml:space="preserve">White </t>
  </si>
  <si>
    <t xml:space="preserve">Black or African American </t>
  </si>
  <si>
    <t xml:space="preserve">American Indian and Alaska Native </t>
  </si>
  <si>
    <t xml:space="preserve">Asian </t>
  </si>
  <si>
    <t xml:space="preserve">Native Hawaiian and Other Pacific Islander </t>
  </si>
  <si>
    <t xml:space="preserve">Some other race </t>
  </si>
  <si>
    <t>Two or more races</t>
  </si>
  <si>
    <t>Hispanic or Latino (may be of any race)</t>
  </si>
  <si>
    <t>Percentages less than 1/10th of 1 percent (0.1%) display as 0.0% due to rounding.</t>
  </si>
  <si>
    <t>Data are based on a sample and are subject to sampling variability. The degree of uncertainty for an estimate arising from sampling variability is represented through the use of a margin of error, which may be relatively large for smaller geographies and population sub-groups. In addition to sampling variability, the ACS estimates are subject to nonsampling error.</t>
  </si>
  <si>
    <t>Population by Race and Hispanic Origin in 2020 and 2024 for Morris County</t>
  </si>
  <si>
    <t>2024 ACS</t>
  </si>
  <si>
    <t>SOURCE: U.S. Census Bureau, 2020 Census and 2024 American Community Survey</t>
  </si>
  <si>
    <t>Population by Race and Hispanic Origin in 2020 and 2024 for New Jersey</t>
  </si>
  <si>
    <t>Prepared by the Morris County Office of Planning and Preservation - Tables Revised: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</si>
</sst>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0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3CCEB"/>
        <bgColor rgb="FF83CCEB"/>
      </patternFill>
    </fill>
    <fill>
      <patternFill patternType="solid">
        <fgColor rgb="FFDAE9F8"/>
        <bgColor rgb="FFC0E6F5"/>
      </patternFill>
    </fill>
    <fill>
      <patternFill patternType="solid">
        <fgColor rgb="FF156082"/>
        <bgColor indexed="64"/>
      </patternFill>
    </fill>
  </fills>
  <borders count="19">
    <border>
      <left/>
      <right/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/>
    </xf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4" borderId="1" xfId="0" applyFont="1" applyFill="1" applyBorder="1" applyAlignment="1">
      <alignment vertical="center" wrapText="1"/>
    </xf>
    <xf numFmtId="3" fontId="0" fillId="3" borderId="2" xfId="0" applyNumberFormat="1" applyFill="1" applyBorder="1"/>
    <xf numFmtId="164" fontId="0" fillId="2" borderId="2" xfId="0" applyNumberForma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0" fillId="2" borderId="4" xfId="0" applyNumberFormat="1" applyFill="1" applyBorder="1"/>
    <xf numFmtId="0" fontId="3" fillId="4" borderId="5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3" borderId="9" xfId="0" applyFill="1" applyBorder="1"/>
    <xf numFmtId="0" fontId="0" fillId="2" borderId="9" xfId="0" applyFill="1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3" borderId="10" xfId="0" applyFill="1" applyBorder="1"/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3" fontId="0" fillId="2" borderId="15" xfId="0" applyNumberFormat="1" applyFill="1" applyBorder="1"/>
    <xf numFmtId="164" fontId="0" fillId="2" borderId="16" xfId="0" applyNumberFormat="1" applyFill="1" applyBorder="1"/>
    <xf numFmtId="3" fontId="0" fillId="2" borderId="17" xfId="0" applyNumberFormat="1" applyFill="1" applyBorder="1"/>
    <xf numFmtId="164" fontId="0" fillId="2" borderId="18" xfId="0" applyNumberFormat="1" applyFill="1" applyBorder="1"/>
    <xf numFmtId="3" fontId="0" fillId="3" borderId="17" xfId="0" applyNumberFormat="1" applyFill="1" applyBorder="1"/>
    <xf numFmtId="164" fontId="0" fillId="3" borderId="18" xfId="0" applyNumberFormat="1" applyFill="1" applyBorder="1"/>
    <xf numFmtId="3" fontId="0" fillId="3" borderId="13" xfId="0" applyNumberFormat="1" applyFill="1" applyBorder="1"/>
    <xf numFmtId="164" fontId="0" fillId="3" borderId="14" xfId="0" applyNumberFormat="1" applyFill="1" applyBorder="1"/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3" fontId="0" fillId="2" borderId="8" xfId="0" applyNumberFormat="1" applyFill="1" applyBorder="1"/>
    <xf numFmtId="3" fontId="0" fillId="3" borderId="9" xfId="0" applyNumberFormat="1" applyFill="1" applyBorder="1"/>
    <xf numFmtId="3" fontId="0" fillId="2" borderId="9" xfId="0" applyNumberFormat="1" applyFill="1" applyBorder="1"/>
    <xf numFmtId="3" fontId="0" fillId="3" borderId="10" xfId="0" applyNumberFormat="1" applyFill="1" applyBorder="1"/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3" fillId="4" borderId="11" xfId="0" quotePrefix="1" applyFont="1" applyFill="1" applyBorder="1" applyAlignment="1">
      <alignment horizontal="center" vertical="center"/>
    </xf>
    <xf numFmtId="0" fontId="3" fillId="4" borderId="12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56082"/>
      <color rgb="FFC0E6F5"/>
      <color rgb="FFDAE9F8"/>
      <color rgb="FF77E6F5"/>
      <color rgb="FF83C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35</xdr:row>
      <xdr:rowOff>73025</xdr:rowOff>
    </xdr:from>
    <xdr:to>
      <xdr:col>6</xdr:col>
      <xdr:colOff>527685</xdr:colOff>
      <xdr:row>41</xdr:row>
      <xdr:rowOff>29210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30A69E-D561-D714-EBFC-69A71EC42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6407150"/>
          <a:ext cx="1051560" cy="1067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C8D8-50A3-47D2-B1C0-C373EDD3E98E}">
  <sheetPr>
    <pageSetUpPr fitToPage="1"/>
  </sheetPr>
  <dimension ref="A1:G45"/>
  <sheetViews>
    <sheetView tabSelected="1" zoomScaleNormal="100" workbookViewId="0">
      <selection activeCell="J20" sqref="J20"/>
    </sheetView>
  </sheetViews>
  <sheetFormatPr defaultRowHeight="12.75" x14ac:dyDescent="0.2"/>
  <cols>
    <col min="1" max="1" width="38.7109375" customWidth="1"/>
    <col min="2" max="2" width="9.28515625" customWidth="1"/>
    <col min="3" max="3" width="11" customWidth="1"/>
    <col min="4" max="4" width="9.28515625" customWidth="1"/>
    <col min="5" max="5" width="11" customWidth="1"/>
    <col min="6" max="7" width="9.28515625" customWidth="1"/>
  </cols>
  <sheetData>
    <row r="1" spans="1:7" ht="16.5" x14ac:dyDescent="0.2">
      <c r="A1" s="1" t="s">
        <v>17</v>
      </c>
    </row>
    <row r="2" spans="1:7" ht="4.5" customHeight="1" thickBot="1" x14ac:dyDescent="0.25"/>
    <row r="3" spans="1:7" ht="13.5" customHeight="1" thickTop="1" x14ac:dyDescent="0.2">
      <c r="A3" s="38"/>
      <c r="B3" s="40" t="s">
        <v>0</v>
      </c>
      <c r="C3" s="41"/>
      <c r="D3" s="40" t="s">
        <v>18</v>
      </c>
      <c r="E3" s="41"/>
      <c r="F3" s="27"/>
      <c r="G3" s="5"/>
    </row>
    <row r="4" spans="1:7" ht="41.25" customHeight="1" thickBot="1" x14ac:dyDescent="0.25">
      <c r="A4" s="39"/>
      <c r="B4" s="17" t="s">
        <v>1</v>
      </c>
      <c r="C4" s="18" t="s">
        <v>2</v>
      </c>
      <c r="D4" s="17" t="s">
        <v>1</v>
      </c>
      <c r="E4" s="18" t="s">
        <v>2</v>
      </c>
      <c r="F4" s="28" t="s">
        <v>3</v>
      </c>
      <c r="G4" s="11" t="s">
        <v>4</v>
      </c>
    </row>
    <row r="5" spans="1:7" ht="13.5" customHeight="1" thickTop="1" x14ac:dyDescent="0.2">
      <c r="A5" s="12" t="s">
        <v>5</v>
      </c>
      <c r="B5" s="19">
        <v>509285</v>
      </c>
      <c r="C5" s="20">
        <f>B5/B$5</f>
        <v>1</v>
      </c>
      <c r="D5" s="19">
        <v>523053</v>
      </c>
      <c r="E5" s="20">
        <f>D5/D$5</f>
        <v>1</v>
      </c>
      <c r="F5" s="29">
        <f>D5-B5</f>
        <v>13768</v>
      </c>
      <c r="G5" s="10">
        <f>F5/B5</f>
        <v>2.7033979009788232E-2</v>
      </c>
    </row>
    <row r="6" spans="1:7" x14ac:dyDescent="0.2">
      <c r="A6" s="13" t="s">
        <v>6</v>
      </c>
      <c r="B6" s="33"/>
      <c r="C6" s="34"/>
      <c r="D6" s="35"/>
      <c r="E6" s="36"/>
      <c r="F6" s="30"/>
      <c r="G6" s="6"/>
    </row>
    <row r="7" spans="1:7" x14ac:dyDescent="0.2">
      <c r="A7" s="14" t="s">
        <v>7</v>
      </c>
      <c r="B7" s="21">
        <v>341175</v>
      </c>
      <c r="C7" s="22">
        <f t="shared" ref="C7:C14" si="0">B7/B$5</f>
        <v>0.66990977546953079</v>
      </c>
      <c r="D7" s="21">
        <v>335958</v>
      </c>
      <c r="E7" s="22">
        <f t="shared" ref="E7:E14" si="1">D7/D$5</f>
        <v>0.64230202293075467</v>
      </c>
      <c r="F7" s="31">
        <f t="shared" ref="F7:F14" si="2">D7-B7</f>
        <v>-5217</v>
      </c>
      <c r="G7" s="7">
        <f t="shared" ref="G7:G14" si="3">F7/B7</f>
        <v>-1.5291272807210377E-2</v>
      </c>
    </row>
    <row r="8" spans="1:7" x14ac:dyDescent="0.2">
      <c r="A8" s="15" t="s">
        <v>8</v>
      </c>
      <c r="B8" s="23">
        <v>15586</v>
      </c>
      <c r="C8" s="24">
        <f t="shared" si="0"/>
        <v>3.0603689486240513E-2</v>
      </c>
      <c r="D8" s="23">
        <v>17136</v>
      </c>
      <c r="E8" s="24">
        <f t="shared" si="1"/>
        <v>3.2761498356763084E-2</v>
      </c>
      <c r="F8" s="30">
        <f t="shared" si="2"/>
        <v>1550</v>
      </c>
      <c r="G8" s="8">
        <f t="shared" si="3"/>
        <v>9.944822276401899E-2</v>
      </c>
    </row>
    <row r="9" spans="1:7" x14ac:dyDescent="0.2">
      <c r="A9" s="14" t="s">
        <v>9</v>
      </c>
      <c r="B9" s="21">
        <v>373</v>
      </c>
      <c r="C9" s="22">
        <f t="shared" si="0"/>
        <v>7.3239934417860338E-4</v>
      </c>
      <c r="D9" s="21">
        <v>259</v>
      </c>
      <c r="E9" s="22">
        <f t="shared" si="1"/>
        <v>4.9516970555565118E-4</v>
      </c>
      <c r="F9" s="31">
        <f t="shared" si="2"/>
        <v>-114</v>
      </c>
      <c r="G9" s="7">
        <f t="shared" si="3"/>
        <v>-0.30563002680965146</v>
      </c>
    </row>
    <row r="10" spans="1:7" x14ac:dyDescent="0.2">
      <c r="A10" s="15" t="s">
        <v>10</v>
      </c>
      <c r="B10" s="23">
        <v>57700</v>
      </c>
      <c r="C10" s="24">
        <f t="shared" si="0"/>
        <v>0.11329609157937108</v>
      </c>
      <c r="D10" s="23">
        <v>59438</v>
      </c>
      <c r="E10" s="24">
        <f t="shared" si="1"/>
        <v>0.11363666779465943</v>
      </c>
      <c r="F10" s="30">
        <f t="shared" si="2"/>
        <v>1738</v>
      </c>
      <c r="G10" s="8">
        <f t="shared" si="3"/>
        <v>3.0121317157712307E-2</v>
      </c>
    </row>
    <row r="11" spans="1:7" x14ac:dyDescent="0.2">
      <c r="A11" s="14" t="s">
        <v>11</v>
      </c>
      <c r="B11" s="21">
        <v>93</v>
      </c>
      <c r="C11" s="22">
        <f t="shared" si="0"/>
        <v>1.8260895176571074E-4</v>
      </c>
      <c r="D11" s="21">
        <v>265</v>
      </c>
      <c r="E11" s="22">
        <f t="shared" si="1"/>
        <v>5.0664081842566626E-4</v>
      </c>
      <c r="F11" s="31">
        <f t="shared" si="2"/>
        <v>172</v>
      </c>
      <c r="G11" s="7">
        <f t="shared" si="3"/>
        <v>1.8494623655913978</v>
      </c>
    </row>
    <row r="12" spans="1:7" x14ac:dyDescent="0.2">
      <c r="A12" s="15" t="s">
        <v>12</v>
      </c>
      <c r="B12" s="23">
        <v>2337</v>
      </c>
      <c r="C12" s="24">
        <f t="shared" si="0"/>
        <v>4.5887862395318927E-3</v>
      </c>
      <c r="D12" s="23">
        <v>2830</v>
      </c>
      <c r="E12" s="24">
        <f t="shared" si="1"/>
        <v>5.4105415703571145E-3</v>
      </c>
      <c r="F12" s="30">
        <f t="shared" si="2"/>
        <v>493</v>
      </c>
      <c r="G12" s="8">
        <f t="shared" si="3"/>
        <v>0.21095421480530593</v>
      </c>
    </row>
    <row r="13" spans="1:7" x14ac:dyDescent="0.2">
      <c r="A13" s="14" t="s">
        <v>13</v>
      </c>
      <c r="B13" s="21">
        <v>15360</v>
      </c>
      <c r="C13" s="22">
        <f t="shared" si="0"/>
        <v>3.0159930098078679E-2</v>
      </c>
      <c r="D13" s="21">
        <v>18646</v>
      </c>
      <c r="E13" s="22">
        <f t="shared" si="1"/>
        <v>3.5648395095716878E-2</v>
      </c>
      <c r="F13" s="31">
        <f t="shared" si="2"/>
        <v>3286</v>
      </c>
      <c r="G13" s="7">
        <f t="shared" si="3"/>
        <v>0.21393229166666666</v>
      </c>
    </row>
    <row r="14" spans="1:7" ht="13.5" thickBot="1" x14ac:dyDescent="0.25">
      <c r="A14" s="16" t="s">
        <v>14</v>
      </c>
      <c r="B14" s="25">
        <v>76661</v>
      </c>
      <c r="C14" s="26">
        <f t="shared" si="0"/>
        <v>0.1505267188313027</v>
      </c>
      <c r="D14" s="25">
        <v>88521</v>
      </c>
      <c r="E14" s="26">
        <f t="shared" si="1"/>
        <v>0.16923906372776754</v>
      </c>
      <c r="F14" s="32">
        <f t="shared" si="2"/>
        <v>11860</v>
      </c>
      <c r="G14" s="9">
        <f t="shared" si="3"/>
        <v>0.15470708704556424</v>
      </c>
    </row>
    <row r="15" spans="1:7" ht="4.5" customHeight="1" thickTop="1" x14ac:dyDescent="0.2">
      <c r="B15" s="2"/>
      <c r="C15" s="2"/>
      <c r="E15" s="3"/>
      <c r="F15" s="2"/>
      <c r="G15" s="2"/>
    </row>
    <row r="16" spans="1:7" x14ac:dyDescent="0.2">
      <c r="A16" s="4" t="s">
        <v>19</v>
      </c>
      <c r="B16" s="2"/>
      <c r="C16" s="2"/>
      <c r="D16" s="2"/>
    </row>
    <row r="17" spans="1:7" ht="4.5" customHeight="1" x14ac:dyDescent="0.2">
      <c r="A17" s="4"/>
      <c r="B17" s="2"/>
      <c r="C17" s="2"/>
      <c r="D17" s="2"/>
    </row>
    <row r="18" spans="1:7" x14ac:dyDescent="0.2">
      <c r="A18" s="4" t="s">
        <v>15</v>
      </c>
      <c r="B18" s="2"/>
      <c r="C18" s="2"/>
      <c r="D18" s="2"/>
      <c r="E18" s="3"/>
    </row>
    <row r="19" spans="1:7" x14ac:dyDescent="0.2">
      <c r="A19" s="4"/>
      <c r="B19" s="2"/>
      <c r="C19" s="2"/>
      <c r="D19" s="2"/>
    </row>
    <row r="20" spans="1:7" ht="38.25" customHeight="1" x14ac:dyDescent="0.2">
      <c r="B20" s="2"/>
      <c r="D20" s="2"/>
      <c r="F20" s="2"/>
    </row>
    <row r="21" spans="1:7" ht="16.5" x14ac:dyDescent="0.2">
      <c r="A21" s="1" t="s">
        <v>20</v>
      </c>
      <c r="E21" s="3"/>
      <c r="F21" s="2"/>
      <c r="G21" s="2"/>
    </row>
    <row r="22" spans="1:7" ht="4.5" customHeight="1" thickBot="1" x14ac:dyDescent="0.25">
      <c r="E22" s="3"/>
      <c r="F22" s="2"/>
      <c r="G22" s="2"/>
    </row>
    <row r="23" spans="1:7" ht="13.5" customHeight="1" thickTop="1" x14ac:dyDescent="0.2">
      <c r="A23" s="38"/>
      <c r="B23" s="40" t="s">
        <v>0</v>
      </c>
      <c r="C23" s="41"/>
      <c r="D23" s="40" t="s">
        <v>18</v>
      </c>
      <c r="E23" s="41"/>
      <c r="F23" s="27"/>
      <c r="G23" s="5"/>
    </row>
    <row r="24" spans="1:7" ht="41.25" customHeight="1" thickBot="1" x14ac:dyDescent="0.25">
      <c r="A24" s="39"/>
      <c r="B24" s="17" t="s">
        <v>1</v>
      </c>
      <c r="C24" s="18" t="s">
        <v>2</v>
      </c>
      <c r="D24" s="17" t="s">
        <v>1</v>
      </c>
      <c r="E24" s="18" t="s">
        <v>2</v>
      </c>
      <c r="F24" s="28" t="s">
        <v>3</v>
      </c>
      <c r="G24" s="11" t="s">
        <v>4</v>
      </c>
    </row>
    <row r="25" spans="1:7" ht="13.5" customHeight="1" thickTop="1" x14ac:dyDescent="0.2">
      <c r="A25" s="12" t="s">
        <v>5</v>
      </c>
      <c r="B25" s="19">
        <v>9288994</v>
      </c>
      <c r="C25" s="20">
        <f>B25/B$25</f>
        <v>1</v>
      </c>
      <c r="D25" s="19">
        <v>9500851</v>
      </c>
      <c r="E25" s="20">
        <f>D25/D$25</f>
        <v>1</v>
      </c>
      <c r="F25" s="29">
        <f>D25-B25</f>
        <v>211857</v>
      </c>
      <c r="G25" s="10">
        <f>F25/B25</f>
        <v>2.2807313687574781E-2</v>
      </c>
    </row>
    <row r="26" spans="1:7" x14ac:dyDescent="0.2">
      <c r="A26" s="13" t="s">
        <v>6</v>
      </c>
      <c r="B26" s="33"/>
      <c r="C26" s="34"/>
      <c r="D26" s="35"/>
      <c r="E26" s="36"/>
      <c r="F26" s="30"/>
      <c r="G26" s="6"/>
    </row>
    <row r="27" spans="1:7" x14ac:dyDescent="0.2">
      <c r="A27" s="14" t="s">
        <v>7</v>
      </c>
      <c r="B27" s="21">
        <v>4816381</v>
      </c>
      <c r="C27" s="22">
        <f t="shared" ref="C27:C34" si="4">B27/B$25</f>
        <v>0.51850404898528302</v>
      </c>
      <c r="D27" s="21">
        <v>4702409</v>
      </c>
      <c r="E27" s="22">
        <f t="shared" ref="E27:E34" si="5">D27/D$25</f>
        <v>0.49494608430339554</v>
      </c>
      <c r="F27" s="31">
        <f t="shared" ref="F27:F34" si="6">D27-B27</f>
        <v>-113972</v>
      </c>
      <c r="G27" s="7">
        <f t="shared" ref="G27:G34" si="7">F27/B27</f>
        <v>-2.3663410348973637E-2</v>
      </c>
    </row>
    <row r="28" spans="1:7" x14ac:dyDescent="0.2">
      <c r="A28" s="15" t="s">
        <v>8</v>
      </c>
      <c r="B28" s="23">
        <v>1154142</v>
      </c>
      <c r="C28" s="24">
        <f t="shared" si="4"/>
        <v>0.12424833087415063</v>
      </c>
      <c r="D28" s="23">
        <v>1156409</v>
      </c>
      <c r="E28" s="24">
        <f t="shared" si="5"/>
        <v>0.12171635993449428</v>
      </c>
      <c r="F28" s="30">
        <f t="shared" si="6"/>
        <v>2267</v>
      </c>
      <c r="G28" s="8">
        <f t="shared" si="7"/>
        <v>1.964229704837013E-3</v>
      </c>
    </row>
    <row r="29" spans="1:7" x14ac:dyDescent="0.2">
      <c r="A29" s="14" t="s">
        <v>9</v>
      </c>
      <c r="B29" s="21">
        <v>11206</v>
      </c>
      <c r="C29" s="22">
        <f t="shared" si="4"/>
        <v>1.2063739087354347E-3</v>
      </c>
      <c r="D29" s="21">
        <v>6875</v>
      </c>
      <c r="E29" s="22">
        <f t="shared" si="5"/>
        <v>7.2361938946311226E-4</v>
      </c>
      <c r="F29" s="31">
        <f t="shared" si="6"/>
        <v>-4331</v>
      </c>
      <c r="G29" s="7">
        <f t="shared" si="7"/>
        <v>-0.38648938068891664</v>
      </c>
    </row>
    <row r="30" spans="1:7" x14ac:dyDescent="0.2">
      <c r="A30" s="15" t="s">
        <v>10</v>
      </c>
      <c r="B30" s="23">
        <v>942921</v>
      </c>
      <c r="C30" s="24">
        <f t="shared" si="4"/>
        <v>0.1015094853113265</v>
      </c>
      <c r="D30" s="23">
        <v>1001552</v>
      </c>
      <c r="E30" s="24">
        <f t="shared" si="5"/>
        <v>0.10541708316444495</v>
      </c>
      <c r="F30" s="30">
        <f t="shared" si="6"/>
        <v>58631</v>
      </c>
      <c r="G30" s="8">
        <f t="shared" si="7"/>
        <v>6.2180182645205695E-2</v>
      </c>
    </row>
    <row r="31" spans="1:7" x14ac:dyDescent="0.2">
      <c r="A31" s="14" t="s">
        <v>11</v>
      </c>
      <c r="B31" s="21">
        <v>1944</v>
      </c>
      <c r="C31" s="22">
        <f t="shared" si="4"/>
        <v>2.0927992848310592E-4</v>
      </c>
      <c r="D31" s="21">
        <v>2455</v>
      </c>
      <c r="E31" s="22">
        <f t="shared" si="5"/>
        <v>2.583979056191914E-4</v>
      </c>
      <c r="F31" s="31">
        <f t="shared" si="6"/>
        <v>511</v>
      </c>
      <c r="G31" s="7">
        <f t="shared" si="7"/>
        <v>0.26286008230452673</v>
      </c>
    </row>
    <row r="32" spans="1:7" x14ac:dyDescent="0.2">
      <c r="A32" s="15" t="s">
        <v>12</v>
      </c>
      <c r="B32" s="23">
        <v>70354</v>
      </c>
      <c r="C32" s="24">
        <f t="shared" si="4"/>
        <v>7.5739095105454906E-3</v>
      </c>
      <c r="D32" s="23">
        <v>67491</v>
      </c>
      <c r="E32" s="24">
        <f t="shared" si="5"/>
        <v>7.1036794493461687E-3</v>
      </c>
      <c r="F32" s="30">
        <f t="shared" si="6"/>
        <v>-2863</v>
      </c>
      <c r="G32" s="8">
        <f t="shared" si="7"/>
        <v>-4.0694203598942491E-2</v>
      </c>
    </row>
    <row r="33" spans="1:7" x14ac:dyDescent="0.2">
      <c r="A33" s="14" t="s">
        <v>13</v>
      </c>
      <c r="B33" s="21">
        <v>289471</v>
      </c>
      <c r="C33" s="22">
        <f t="shared" si="4"/>
        <v>3.1162793301405943E-2</v>
      </c>
      <c r="D33" s="21">
        <v>334196</v>
      </c>
      <c r="E33" s="22">
        <f t="shared" si="5"/>
        <v>3.5175375342692987E-2</v>
      </c>
      <c r="F33" s="31">
        <f t="shared" si="6"/>
        <v>44725</v>
      </c>
      <c r="G33" s="7">
        <f t="shared" si="7"/>
        <v>0.15450597814634282</v>
      </c>
    </row>
    <row r="34" spans="1:7" ht="13.5" thickBot="1" x14ac:dyDescent="0.25">
      <c r="A34" s="16" t="s">
        <v>14</v>
      </c>
      <c r="B34" s="25">
        <v>2002575</v>
      </c>
      <c r="C34" s="26">
        <f t="shared" si="4"/>
        <v>0.21558577818006988</v>
      </c>
      <c r="D34" s="25">
        <v>2229464</v>
      </c>
      <c r="E34" s="26">
        <f t="shared" si="5"/>
        <v>0.23465940051054374</v>
      </c>
      <c r="F34" s="32">
        <f t="shared" si="6"/>
        <v>226889</v>
      </c>
      <c r="G34" s="9">
        <f t="shared" si="7"/>
        <v>0.11329862801642884</v>
      </c>
    </row>
    <row r="35" spans="1:7" ht="4.5" customHeight="1" thickTop="1" x14ac:dyDescent="0.2">
      <c r="B35" s="2"/>
      <c r="C35" s="2"/>
      <c r="E35" s="3"/>
    </row>
    <row r="36" spans="1:7" x14ac:dyDescent="0.2">
      <c r="A36" s="4" t="s">
        <v>19</v>
      </c>
      <c r="B36" s="2"/>
      <c r="C36" s="3"/>
    </row>
    <row r="37" spans="1:7" ht="4.5" customHeight="1" x14ac:dyDescent="0.2">
      <c r="A37" s="4"/>
      <c r="B37" s="2"/>
      <c r="C37" s="3"/>
    </row>
    <row r="38" spans="1:7" x14ac:dyDescent="0.2">
      <c r="A38" s="4" t="s">
        <v>15</v>
      </c>
      <c r="B38" s="2"/>
      <c r="C38" s="3"/>
    </row>
    <row r="39" spans="1:7" ht="4.5" customHeight="1" x14ac:dyDescent="0.2">
      <c r="A39" s="4"/>
      <c r="B39" s="2"/>
      <c r="C39" s="3"/>
    </row>
    <row r="40" spans="1:7" ht="47.25" customHeight="1" x14ac:dyDescent="0.2">
      <c r="A40" s="37" t="s">
        <v>16</v>
      </c>
      <c r="B40" s="37"/>
      <c r="C40" s="37"/>
      <c r="D40" s="37"/>
      <c r="E40" s="37"/>
    </row>
    <row r="41" spans="1:7" ht="4.5" customHeight="1" x14ac:dyDescent="0.2">
      <c r="A41" s="4"/>
      <c r="B41" s="2"/>
      <c r="C41" s="3"/>
    </row>
    <row r="42" spans="1:7" x14ac:dyDescent="0.2">
      <c r="A42" s="4" t="s">
        <v>21</v>
      </c>
    </row>
    <row r="45" spans="1:7" x14ac:dyDescent="0.2">
      <c r="B45" s="2"/>
      <c r="D45" s="2"/>
      <c r="F45" s="2"/>
    </row>
  </sheetData>
  <mergeCells count="11">
    <mergeCell ref="B26:C26"/>
    <mergeCell ref="D26:E26"/>
    <mergeCell ref="A40:E40"/>
    <mergeCell ref="A3:A4"/>
    <mergeCell ref="B3:C3"/>
    <mergeCell ref="D3:E3"/>
    <mergeCell ref="B6:C6"/>
    <mergeCell ref="D6:E6"/>
    <mergeCell ref="A23:A24"/>
    <mergeCell ref="B23:C23"/>
    <mergeCell ref="D23:E23"/>
  </mergeCells>
  <printOptions horizontalCentered="1"/>
  <pageMargins left="0.75" right="0.75" top="1" bottom="1" header="0.5" footer="0.5"/>
  <pageSetup scale="9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A78E3EC27154B88357C0A65539ED9" ma:contentTypeVersion="11" ma:contentTypeDescription="Create a new document." ma:contentTypeScope="" ma:versionID="0263b8f670babe766492445cb8f0172d">
  <xsd:schema xmlns:xsd="http://www.w3.org/2001/XMLSchema" xmlns:xs="http://www.w3.org/2001/XMLSchema" xmlns:p="http://schemas.microsoft.com/office/2006/metadata/properties" xmlns:ns3="537d4942-94fd-4bb2-91f5-d5c1c7d0f704" xmlns:ns4="a76e0464-7184-404f-951b-d4f2d9f1b348" targetNamespace="http://schemas.microsoft.com/office/2006/metadata/properties" ma:root="true" ma:fieldsID="51a0e33be8734913b194f3451f32042f" ns3:_="" ns4:_="">
    <xsd:import namespace="537d4942-94fd-4bb2-91f5-d5c1c7d0f704"/>
    <xsd:import namespace="a76e0464-7184-404f-951b-d4f2d9f1b3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d4942-94fd-4bb2-91f5-d5c1c7d0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e0464-7184-404f-951b-d4f2d9f1b34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90E4FD-3420-47B7-A7D8-7E61B4890F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F774F3-0AFC-4E18-81F6-A14D00B29362}">
  <ds:schemaRefs>
    <ds:schemaRef ds:uri="http://purl.org/dc/terms/"/>
    <ds:schemaRef ds:uri="http://schemas.openxmlformats.org/package/2006/metadata/core-properties"/>
    <ds:schemaRef ds:uri="a76e0464-7184-404f-951b-d4f2d9f1b348"/>
    <ds:schemaRef ds:uri="http://purl.org/dc/dcmitype/"/>
    <ds:schemaRef ds:uri="http://schemas.microsoft.com/office/infopath/2007/PartnerControls"/>
    <ds:schemaRef ds:uri="http://schemas.microsoft.com/office/2006/documentManagement/types"/>
    <ds:schemaRef ds:uri="537d4942-94fd-4bb2-91f5-d5c1c7d0f704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6E0944-2A0D-4CD7-8A82-C56E44A91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d4942-94fd-4bb2-91f5-d5c1c7d0f704"/>
    <ds:schemaRef ds:uri="a76e0464-7184-404f-951b-d4f2d9f1b3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 20-24</vt:lpstr>
    </vt:vector>
  </TitlesOfParts>
  <Company>Morris County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Kevin Sitlick</dc:subject>
  <dc:creator>ksitlick@co.morris.nj.us</dc:creator>
  <cp:keywords/>
  <cp:lastModifiedBy>Sitlick, Kevin</cp:lastModifiedBy>
  <cp:lastPrinted>2025-09-15T15:31:27Z</cp:lastPrinted>
  <dcterms:created xsi:type="dcterms:W3CDTF">2021-10-08T15:41:49Z</dcterms:created>
  <dcterms:modified xsi:type="dcterms:W3CDTF">2025-09-16T19:16:36Z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0x010100D00A78E3EC27154B88357C0A65539ED9</vt:lpwstr>
  </property>
</Properties>
</file>