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W:\Trails Construction Grant Program\Program Development\2025 PROGRAM\2025 WEBSITE\Allyssa\"/>
    </mc:Choice>
  </mc:AlternateContent>
  <xr:revisionPtr revIDLastSave="0" documentId="13_ncr:1_{72829A2F-C5B0-4C7E-B976-8D208147B3E3}" xr6:coauthVersionLast="47" xr6:coauthVersionMax="47" xr10:uidLastSave="{00000000-0000-0000-0000-000000000000}"/>
  <workbookProtection workbookAlgorithmName="SHA-512" workbookHashValue="y1cTtYdLaEpI2xa4xf35x48XZJNYgVzU7AnDdriJOpgn+l8jINykMPbinSdvFV/Ec0SUqanIwB8W2GIjNf/9xQ==" workbookSaltValue="Mr/hWirqUFZfV/N/mTh68Q==" workbookSpinCount="100000" lockStructure="1"/>
  <bookViews>
    <workbookView xWindow="-120" yWindow="-120" windowWidth="29040" windowHeight="15720" activeTab="1" xr2:uid="{00000000-000D-0000-FFFF-FFFF00000000}"/>
  </bookViews>
  <sheets>
    <sheet name="Instructions" sheetId="8" r:id="rId1"/>
    <sheet name="CCE-Design-Finance Form" sheetId="2" r:id="rId2"/>
    <sheet name="formulas" sheetId="3"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38" i="2" l="1"/>
  <c r="F137" i="2"/>
  <c r="F135" i="2"/>
  <c r="F113" i="2"/>
  <c r="F136" i="2" s="1"/>
  <c r="F131" i="2" l="1"/>
  <c r="F79" i="2"/>
  <c r="F78" i="2"/>
  <c r="F77" i="2"/>
  <c r="F76" i="2"/>
  <c r="F75" i="2"/>
  <c r="F74" i="2"/>
  <c r="F73" i="2"/>
  <c r="F72" i="2"/>
  <c r="F71" i="2"/>
  <c r="F70" i="2"/>
  <c r="F69" i="2"/>
  <c r="F68" i="2"/>
  <c r="F67" i="2"/>
  <c r="F66" i="2"/>
  <c r="F56" i="2"/>
  <c r="F55" i="2"/>
  <c r="F54" i="2"/>
  <c r="F53" i="2"/>
  <c r="F52" i="2"/>
  <c r="F51" i="2"/>
  <c r="F50" i="2"/>
  <c r="F49" i="2"/>
  <c r="F48" i="2"/>
  <c r="F47" i="2"/>
  <c r="F46" i="2"/>
  <c r="F45" i="2"/>
  <c r="F44" i="2"/>
  <c r="F43" i="2"/>
  <c r="F42" i="2"/>
  <c r="F41" i="2"/>
  <c r="F40" i="2"/>
  <c r="F39" i="2"/>
  <c r="F38" i="2"/>
  <c r="F37" i="2"/>
  <c r="F36" i="2"/>
  <c r="F35" i="2"/>
  <c r="F34" i="2"/>
  <c r="F33" i="2"/>
  <c r="F32" i="2"/>
  <c r="F31" i="2"/>
  <c r="F25" i="2"/>
  <c r="F24" i="2"/>
  <c r="F23" i="2"/>
  <c r="F16" i="2"/>
  <c r="F15" i="2"/>
  <c r="F14" i="2"/>
  <c r="F13" i="2"/>
  <c r="F12" i="2"/>
  <c r="F11" i="2"/>
  <c r="F30" i="2"/>
  <c r="F22" i="2"/>
  <c r="F10" i="2"/>
  <c r="F65" i="2"/>
  <c r="F118" i="2" l="1"/>
  <c r="C103" i="2"/>
  <c r="C102" i="2"/>
  <c r="C101" i="2"/>
  <c r="C61" i="2"/>
  <c r="C60" i="2"/>
  <c r="C59" i="2"/>
  <c r="F124" i="2"/>
  <c r="F17" i="2" l="1"/>
  <c r="F26" i="2"/>
  <c r="F57" i="2"/>
  <c r="F80" i="2"/>
  <c r="F85" i="2" l="1"/>
  <c r="F86" i="2" s="1"/>
  <c r="F87" i="2" s="1"/>
  <c r="F107" i="2" s="1"/>
</calcChain>
</file>

<file path=xl/sharedStrings.xml><?xml version="1.0" encoding="utf-8"?>
<sst xmlns="http://schemas.openxmlformats.org/spreadsheetml/2006/main" count="465" uniqueCount="318">
  <si>
    <t>DESCRIPTION</t>
  </si>
  <si>
    <t>QUANTITY</t>
  </si>
  <si>
    <t>UNIT</t>
  </si>
  <si>
    <t>UNIT COST</t>
  </si>
  <si>
    <t>AMOUNT</t>
  </si>
  <si>
    <t>L.S.</t>
  </si>
  <si>
    <t>C.Y.</t>
  </si>
  <si>
    <t>Unit</t>
  </si>
  <si>
    <t>L.F.</t>
  </si>
  <si>
    <t>Geotextile Fabric</t>
  </si>
  <si>
    <t>DGA</t>
  </si>
  <si>
    <t>S.Y.</t>
  </si>
  <si>
    <t>Posts</t>
  </si>
  <si>
    <t>Kiosks</t>
  </si>
  <si>
    <t>Landscaping</t>
  </si>
  <si>
    <t>Fencing</t>
  </si>
  <si>
    <t>Trail Markers</t>
  </si>
  <si>
    <t>Asphalt</t>
  </si>
  <si>
    <t>Silt Fence</t>
  </si>
  <si>
    <t>Topsoil</t>
  </si>
  <si>
    <t>Mulch</t>
  </si>
  <si>
    <t>Equipment Rental</t>
  </si>
  <si>
    <t>Excavation</t>
  </si>
  <si>
    <t>Disposal</t>
  </si>
  <si>
    <t>Tree Removal</t>
  </si>
  <si>
    <t>Concrete</t>
  </si>
  <si>
    <t>Stone Dust</t>
  </si>
  <si>
    <t>Lumber</t>
  </si>
  <si>
    <t>Ton</t>
  </si>
  <si>
    <t>Soil Erosion Control Measures</t>
  </si>
  <si>
    <t>Benches</t>
  </si>
  <si>
    <t>Rip-Rap</t>
  </si>
  <si>
    <t>Fertilize &amp; Seed</t>
  </si>
  <si>
    <t xml:space="preserve">Drains/Underdrain/Piping </t>
  </si>
  <si>
    <t>Equipment Operator</t>
  </si>
  <si>
    <t>Supervisor/Foreman</t>
  </si>
  <si>
    <t>Pervious Pavement</t>
  </si>
  <si>
    <t>Laborer</t>
  </si>
  <si>
    <t>Signs/Wayfinding</t>
  </si>
  <si>
    <t>Interpretive Signs</t>
  </si>
  <si>
    <t>Gates</t>
  </si>
  <si>
    <t>Overlooks</t>
  </si>
  <si>
    <t>Piers</t>
  </si>
  <si>
    <t>other:</t>
  </si>
  <si>
    <t>Slope Stabilization</t>
  </si>
  <si>
    <t>Bridge Structure (Prefabricated)</t>
  </si>
  <si>
    <t>Boat launch</t>
  </si>
  <si>
    <t>PROJECT TITLE:</t>
  </si>
  <si>
    <t>DATE:</t>
  </si>
  <si>
    <t>Site Clearing</t>
  </si>
  <si>
    <t>Mobilization/Demobilization</t>
  </si>
  <si>
    <t>Municipal Open Space Funds</t>
  </si>
  <si>
    <t>Municipal Funds</t>
  </si>
  <si>
    <t>TYPE</t>
  </si>
  <si>
    <t>Other Grant Source</t>
  </si>
  <si>
    <t>Other Grant Resource Subtotal:</t>
  </si>
  <si>
    <t>SECTION A1:  DIRECT COSTS - LABOR</t>
  </si>
  <si>
    <t>SECTION A2:  DIRECT COSTS - EQUIPMENT</t>
  </si>
  <si>
    <t>SECTION A3:  DIRECT COSTS - MATERIAL</t>
  </si>
  <si>
    <t>SECTION A4:  DIRECT COSTS - AMENITIES</t>
  </si>
  <si>
    <t>SECTION A:  TOTAL PROJECT COSTS</t>
  </si>
  <si>
    <t>Hourly</t>
  </si>
  <si>
    <t>Daily</t>
  </si>
  <si>
    <t>Weekly</t>
  </si>
  <si>
    <t>Column1</t>
  </si>
  <si>
    <t xml:space="preserve"> </t>
  </si>
  <si>
    <t>Access Control Structure</t>
  </si>
  <si>
    <t>ACCOUNT</t>
  </si>
  <si>
    <t>Municipal Funds Subtotal:</t>
  </si>
  <si>
    <t>Section</t>
  </si>
  <si>
    <t>General</t>
  </si>
  <si>
    <t>Enter the Unit Cost</t>
  </si>
  <si>
    <t xml:space="preserve">The "Amount" will automatically populate. </t>
  </si>
  <si>
    <t>Instructions</t>
  </si>
  <si>
    <t>Geocell</t>
  </si>
  <si>
    <t>Administrator</t>
  </si>
  <si>
    <t>Chief Financial Officer</t>
  </si>
  <si>
    <t>Engineer</t>
  </si>
  <si>
    <t>Municipal Clerk</t>
  </si>
  <si>
    <t>Assistant Administrator</t>
  </si>
  <si>
    <t>*-Select Title-*</t>
  </si>
  <si>
    <t>*-Select Unit-*</t>
  </si>
  <si>
    <t>A4 - Amenities Subtotal:</t>
  </si>
  <si>
    <t>A3 - Material Subtotal:</t>
  </si>
  <si>
    <t>A2 - Equipment Subtotal:</t>
  </si>
  <si>
    <t>A1 - Labor Subtotal:</t>
  </si>
  <si>
    <t>UNIT OF MEASURE</t>
  </si>
  <si>
    <t>APPLICANT NAME (MUNICIPALITY):</t>
  </si>
  <si>
    <t>LINE 1</t>
  </si>
  <si>
    <t>LINE 2</t>
  </si>
  <si>
    <t>LINE 3</t>
  </si>
  <si>
    <t>LINE 4</t>
  </si>
  <si>
    <t>LINE 5</t>
  </si>
  <si>
    <t>LINE 6</t>
  </si>
  <si>
    <t>LINE 7</t>
  </si>
  <si>
    <t>LINE 8</t>
  </si>
  <si>
    <t>LINE 9</t>
  </si>
  <si>
    <t>LINE 10</t>
  </si>
  <si>
    <t>LINE 11</t>
  </si>
  <si>
    <t>LINE 12</t>
  </si>
  <si>
    <t>LINE 13</t>
  </si>
  <si>
    <t>LINE 14</t>
  </si>
  <si>
    <t>LINE 15</t>
  </si>
  <si>
    <t>LINE 16</t>
  </si>
  <si>
    <t>LINE 17</t>
  </si>
  <si>
    <t>LINE 18</t>
  </si>
  <si>
    <t>LINE 19</t>
  </si>
  <si>
    <t>LINE 20</t>
  </si>
  <si>
    <t>LINE 21</t>
  </si>
  <si>
    <t>LINE 22</t>
  </si>
  <si>
    <t>LINE 23</t>
  </si>
  <si>
    <t>LINE 24</t>
  </si>
  <si>
    <t>LINE 25</t>
  </si>
  <si>
    <t>LINE 26</t>
  </si>
  <si>
    <t>LINE 27</t>
  </si>
  <si>
    <t>LINE 28</t>
  </si>
  <si>
    <t>LINE 29</t>
  </si>
  <si>
    <t>LINE 30</t>
  </si>
  <si>
    <t>LINE 31</t>
  </si>
  <si>
    <t>LINE 32</t>
  </si>
  <si>
    <t>LINE 33</t>
  </si>
  <si>
    <t>LINE 34</t>
  </si>
  <si>
    <t>LINE 35</t>
  </si>
  <si>
    <t>LINE 36</t>
  </si>
  <si>
    <t>LINE 37</t>
  </si>
  <si>
    <t>LINE 38</t>
  </si>
  <si>
    <t>LINE 39</t>
  </si>
  <si>
    <t>LINE 40</t>
  </si>
  <si>
    <t>LINE 41</t>
  </si>
  <si>
    <t>LINE 42</t>
  </si>
  <si>
    <t>LINE 43</t>
  </si>
  <si>
    <t>LINE 44</t>
  </si>
  <si>
    <t>LINE 45</t>
  </si>
  <si>
    <t>LINE 46</t>
  </si>
  <si>
    <t>LINE 47</t>
  </si>
  <si>
    <t>LINE 48</t>
  </si>
  <si>
    <t>LINE 49</t>
  </si>
  <si>
    <t>LINE 50</t>
  </si>
  <si>
    <t>LINE 51</t>
  </si>
  <si>
    <t>LINE 52</t>
  </si>
  <si>
    <t>LINE 53</t>
  </si>
  <si>
    <t>LINE 54</t>
  </si>
  <si>
    <t>LINE 55</t>
  </si>
  <si>
    <t>LINE 56</t>
  </si>
  <si>
    <t>LINE 57</t>
  </si>
  <si>
    <t>LINE 58</t>
  </si>
  <si>
    <t>LINE 59</t>
  </si>
  <si>
    <t>LINE 60</t>
  </si>
  <si>
    <t>LINE 61</t>
  </si>
  <si>
    <t>LINE 62</t>
  </si>
  <si>
    <t>LINE 63</t>
  </si>
  <si>
    <t>LINE 64</t>
  </si>
  <si>
    <t>LINE 65</t>
  </si>
  <si>
    <t>LINE 66</t>
  </si>
  <si>
    <t>LINE 67</t>
  </si>
  <si>
    <t>LINE 68</t>
  </si>
  <si>
    <t>LINE 69</t>
  </si>
  <si>
    <t>LINE 70</t>
  </si>
  <si>
    <t>LINE 71</t>
  </si>
  <si>
    <t>LINE 72</t>
  </si>
  <si>
    <t>LINE 73</t>
  </si>
  <si>
    <t>LINE 74</t>
  </si>
  <si>
    <t>LINE 75</t>
  </si>
  <si>
    <t>LINE 76</t>
  </si>
  <si>
    <t>LINE 77</t>
  </si>
  <si>
    <t>LINE 78</t>
  </si>
  <si>
    <t>LINE 79</t>
  </si>
  <si>
    <t>LINE 80</t>
  </si>
  <si>
    <t>LINE 81</t>
  </si>
  <si>
    <t>LINE 82</t>
  </si>
  <si>
    <t>LINE 83</t>
  </si>
  <si>
    <t>LINE 84</t>
  </si>
  <si>
    <t>LINE 85</t>
  </si>
  <si>
    <t>LINE 86</t>
  </si>
  <si>
    <t>LINE 87</t>
  </si>
  <si>
    <t>LINE 88</t>
  </si>
  <si>
    <t>LINE 89</t>
  </si>
  <si>
    <t>LINE 90</t>
  </si>
  <si>
    <t>LINE 91</t>
  </si>
  <si>
    <t>** - MUST PROVIDE PROOF OF AWARD TO BE ELIGIABLE - **</t>
  </si>
  <si>
    <t>Date</t>
  </si>
  <si>
    <t>Direct Costs Total (Section A1 through A4):</t>
  </si>
  <si>
    <t>Total Project Costs (Total of Line-61 + Line-62)</t>
  </si>
  <si>
    <t>Contingency (10% Maximum of Line-61)</t>
  </si>
  <si>
    <t>** Section be used ONLY if the municipal employees are doing the work **</t>
  </si>
  <si>
    <t>** Section to be used ONLY if the municipality is doing the work **</t>
  </si>
  <si>
    <t>Total Grant Request</t>
  </si>
  <si>
    <t>A3 Line 17-39</t>
  </si>
  <si>
    <t>"DIRECT COSTS - MATERIAL"</t>
  </si>
  <si>
    <t>Subsection A3</t>
  </si>
  <si>
    <t>"A2 - EQUIPMENT SUBTOTAL" Automatically Calculates</t>
  </si>
  <si>
    <t>A2 Line 16</t>
  </si>
  <si>
    <t>A2 Line 12-15</t>
  </si>
  <si>
    <t>Next, Enter the "QUANTITY" of the "UNIT OF MEASURE"</t>
  </si>
  <si>
    <t xml:space="preserve">First, Select the "UNIT OF MEASURE" from the dropdown list </t>
  </si>
  <si>
    <t>Unrestricted Description</t>
  </si>
  <si>
    <t>A2 Line 13-15</t>
  </si>
  <si>
    <t>"EQUIPMENT RENTAL" Description is fixed</t>
  </si>
  <si>
    <t>A2 Line 12</t>
  </si>
  <si>
    <t>"DIRECT COSTS - EQUIPMENT" (Should only be used if the municipality is doing the work and need to rent specialized equipment)</t>
  </si>
  <si>
    <t>Subsection A2</t>
  </si>
  <si>
    <t>"A1 - LABOR SUBTOTAL" Automatically Calculates</t>
  </si>
  <si>
    <t>A1 Line 11</t>
  </si>
  <si>
    <t>A1 Line 4-10</t>
  </si>
  <si>
    <t xml:space="preserve">Typical titles are pre-populated and restricted. If you have additional titles with different rates of pay, please use the unrestricted "DESCRIPTION" on Line 8, 9, 10. </t>
  </si>
  <si>
    <t>A1 Line 4-7</t>
  </si>
  <si>
    <t>Subsection A1</t>
  </si>
  <si>
    <t>"TOTAL PROJECT COSTS" Section</t>
  </si>
  <si>
    <t>Section A</t>
  </si>
  <si>
    <t>Enter the Date (Information will carry over to the rest of the pages automatically)</t>
  </si>
  <si>
    <t>Line 3</t>
  </si>
  <si>
    <t>Enter the Project Name (Information will carry over to the rest of the pages automatically)</t>
  </si>
  <si>
    <t>Line 2</t>
  </si>
  <si>
    <t>Enter the Municipality Name (Information will carry over to the rest of the pages automatically)</t>
  </si>
  <si>
    <t>Line 1</t>
  </si>
  <si>
    <t>Open Space Funds Subtotal:</t>
  </si>
  <si>
    <t>"MATCHING OTHER MUNICIPAL FUNDS"</t>
  </si>
  <si>
    <t xml:space="preserve">Must submit the proof of award to be eligible. </t>
  </si>
  <si>
    <t xml:space="preserve">Enter the "TYPE", "DESCRIPTION", AMOUNT" if using funds from a separate grant source. </t>
  </si>
  <si>
    <t>"MATCHING CASH - OTHER GRANT SOURCES"</t>
  </si>
  <si>
    <t>"MATCHING CASH - OPEN SPACE FUNDS"</t>
  </si>
  <si>
    <t>Line 85</t>
  </si>
  <si>
    <t>Line 84</t>
  </si>
  <si>
    <t>Line 71</t>
  </si>
  <si>
    <t>Line 70</t>
  </si>
  <si>
    <t>Section D</t>
  </si>
  <si>
    <t>Page 3</t>
  </si>
  <si>
    <t>Project Municipal Contact Signature</t>
  </si>
  <si>
    <t>Line 67-69</t>
  </si>
  <si>
    <t>Engineer Signature</t>
  </si>
  <si>
    <t>Line 64-66</t>
  </si>
  <si>
    <t>"CONSTRUCTION COST ESTIMATE SIGNATURES"</t>
  </si>
  <si>
    <t>Section C</t>
  </si>
  <si>
    <t>Automatically TOTALS  "TOTAL PROJECT COSTS"</t>
  </si>
  <si>
    <t>Line 63</t>
  </si>
  <si>
    <t>Automatically Calculates a "10% CONTINGENCY" based on "DIRECT COSTS TOTAL"</t>
  </si>
  <si>
    <t>Line 62</t>
  </si>
  <si>
    <t>Automatically totals A1 - A4 as "DIRECT COSTS TOTAL"</t>
  </si>
  <si>
    <t>Line 61</t>
  </si>
  <si>
    <t>"PROJECT COST SUMMARY"</t>
  </si>
  <si>
    <t>Section B</t>
  </si>
  <si>
    <t xml:space="preserve">Automatically calculates </t>
  </si>
  <si>
    <t>A4 LINE 60</t>
  </si>
  <si>
    <t>Use these fully functioning fields to populate an item that is not a listed "AMENITY"</t>
  </si>
  <si>
    <t>A4 Line 57-59</t>
  </si>
  <si>
    <t xml:space="preserve">"AMOUNT" Is a fixed field and will auto populate based on Quantity and Unit Cost entry's </t>
  </si>
  <si>
    <t>A4 Line 45-56</t>
  </si>
  <si>
    <t>Enter the "QUANTITY" and then enter "UNIT COST"</t>
  </si>
  <si>
    <t>"DESCRIPTION" AND "UNIT OF MEASURE" are fixed fields and cannot be modified</t>
  </si>
  <si>
    <t>"DIRECT COSTS - AMENITIES"</t>
  </si>
  <si>
    <t>Subsection A4</t>
  </si>
  <si>
    <t>Page 2</t>
  </si>
  <si>
    <t>A3 Line 44</t>
  </si>
  <si>
    <t>Use these fully functioning fields to populate an item that is not a listed "MATERIAL"</t>
  </si>
  <si>
    <t>A3 Line 40-43</t>
  </si>
  <si>
    <t>&lt;Enter Municipality Name&gt;</t>
  </si>
  <si>
    <t>&lt;Enter Project Title&gt;</t>
  </si>
  <si>
    <t>Municipal Contact Signature</t>
  </si>
  <si>
    <t>"GRANT FINANCIAL SUMMARY SIGNATURES"</t>
  </si>
  <si>
    <t>"GRANT FINANCIAL SUMMARY"</t>
  </si>
  <si>
    <t>Date - Auto-populate from Page 1</t>
  </si>
  <si>
    <t>Project Name - Auto-populate from Page 1</t>
  </si>
  <si>
    <t>Municipality - Auto-populate from Page 1</t>
  </si>
  <si>
    <t>If using regular municipal funds, Enter the "ACCOUNT" and "AMOUNT"</t>
  </si>
  <si>
    <t xml:space="preserve">"AMOUNT" Is a fixed field and will auto populate based on Quantity and Unit Cost entries </t>
  </si>
  <si>
    <r>
      <t xml:space="preserve">"DIRECT COSTS - LABOR" </t>
    </r>
    <r>
      <rPr>
        <b/>
        <sz val="12"/>
        <color rgb="FFC00000"/>
        <rFont val="Calibri"/>
        <family val="2"/>
        <scheme val="minor"/>
      </rPr>
      <t xml:space="preserve">(Should only be used when you will be providing the labor through either in-house employees or volunteers) </t>
    </r>
  </si>
  <si>
    <t>Page 1</t>
  </si>
  <si>
    <t>Actual Project Design Fee (Enter the Amount  of the Design Scope of Services Fee)</t>
  </si>
  <si>
    <t>Max Possible Design Fee (15% of Line 63)</t>
  </si>
  <si>
    <t>SECTION A5: PROJECT COST SUMMARY</t>
  </si>
  <si>
    <t>SECTION A6:  CONSTRUCTION COST ESTIMATE SIGNATURES</t>
  </si>
  <si>
    <t>SECTION B: DESIGN SCOPE OF SERVICES COSTS</t>
  </si>
  <si>
    <t>SECTION C: CASH MATCH SUMMARY</t>
  </si>
  <si>
    <t>SECTION C1:  USING OPEN SPACE DOLLARS FOR MATCH? (Enter the Account Info &amp; Dollar Amount)</t>
  </si>
  <si>
    <t>SECTION C2:  USING OTHER GRANT RESOURCES FOR MATCH? (Enter the Grant Source &amp; Dollar Amount)</t>
  </si>
  <si>
    <t>SECTION C3:  USING OTHER MUNICIPAL FUNDS FOR MATCH? (Enter the Account &amp; Dollar Amount)</t>
  </si>
  <si>
    <t>SECTION D: GRANT FINANCIAL SUMMARY</t>
  </si>
  <si>
    <t>SECTION D1: GRANT FINANCIAL SUMMARY SIGNATURES</t>
  </si>
  <si>
    <t>Total Design Fee Requested From Line 71</t>
  </si>
  <si>
    <t>Total Required Municipal Match From Line 72</t>
  </si>
  <si>
    <t>Total Required Municipal Match (20% of Line 71)</t>
  </si>
  <si>
    <r>
      <t>Total Identified Matching Funds (The total of Line 74, 77, 81)</t>
    </r>
    <r>
      <rPr>
        <b/>
        <sz val="12"/>
        <color rgb="FFC00000"/>
        <rFont val="Calibri"/>
        <family val="2"/>
        <scheme val="minor"/>
      </rPr>
      <t xml:space="preserve"> (Must Match Line 83)</t>
    </r>
  </si>
  <si>
    <t>D1 Line 89-91</t>
  </si>
  <si>
    <t>D1 Line 86-88</t>
  </si>
  <si>
    <t>Subsection D1</t>
  </si>
  <si>
    <t>Locked Cell - Total Grant Request (Line 82 minus Line 84)</t>
  </si>
  <si>
    <r>
      <t xml:space="preserve">Locked Cell - Total Identified Matching Funds (The total of Line 74, 77, 81) </t>
    </r>
    <r>
      <rPr>
        <b/>
        <sz val="12"/>
        <color rgb="FFC00000"/>
        <rFont val="Calibri"/>
        <family val="2"/>
        <scheme val="minor"/>
      </rPr>
      <t>(MUST MATCH LINE 83)</t>
    </r>
  </si>
  <si>
    <t>Locked Cell - Total Required 20% Match From Line 72</t>
  </si>
  <si>
    <t>Line 83</t>
  </si>
  <si>
    <t>Locked Cell - Total Design Fee Requested  from Line 71</t>
  </si>
  <si>
    <t>Line 82</t>
  </si>
  <si>
    <t>Locked Cell - Auto-calculates and auto-populates Section C3 subtotal</t>
  </si>
  <si>
    <t>C3 Line 81</t>
  </si>
  <si>
    <t>C3 Line 79-80</t>
  </si>
  <si>
    <t>Subsection C3</t>
  </si>
  <si>
    <t>C2 Line 78</t>
  </si>
  <si>
    <t>Locked Cell - Auto-calculates and auto-populates Section C2 subtotal</t>
  </si>
  <si>
    <t>C2 Line 77</t>
  </si>
  <si>
    <t>C2 Line 75-76</t>
  </si>
  <si>
    <t>Subsection C2</t>
  </si>
  <si>
    <t>Locked Cell - Auto-calculates and auto-populates Section C1 subtotal</t>
  </si>
  <si>
    <t>C1 Line 74</t>
  </si>
  <si>
    <t>Enter the "DESCRIPTION" and "AMOUNT" if using Open Space Funds for the 20% Match</t>
  </si>
  <si>
    <t>C1 Line 73</t>
  </si>
  <si>
    <t>Subsection C1</t>
  </si>
  <si>
    <t>Locked Cell - Auto-calculates and auto-populates the required match (20% of Line 71)</t>
  </si>
  <si>
    <t>Line 72</t>
  </si>
  <si>
    <t xml:space="preserve">"CASH MATCH SUMMARY" </t>
  </si>
  <si>
    <t>Enter the amount you are requesting for Design</t>
  </si>
  <si>
    <t>Locked Cell - Auto-populates the Maximum Possible Design Fee (15% of Total Project Construction Costs Line 63)</t>
  </si>
  <si>
    <t>"DESIGN SCOPE OF SERVICES COSTS"</t>
  </si>
  <si>
    <t>Subsection A6</t>
  </si>
  <si>
    <t>Subsection A5</t>
  </si>
  <si>
    <t xml:space="preserve">The Design Scope of Services document must be submitted with this form. The Scope should include ALL necessary tasks to arrive at Final Construction Documents, Bid Specifications, Permits In-Hand, and a Final Construction Cost Estimate. </t>
  </si>
  <si>
    <t>Although the Construction Cost Estimate is preliminary, it is how the program determines the maximum allowable Design Fee. The cost estimate should include all necessary items to complete your project.  Grant awards will not be modified to account for unanticipated costs.</t>
  </si>
  <si>
    <t xml:space="preserve">The Design Construction Cost Estimate / Finance Workbook has been developed to bring consistency to pay items, quantities, units of measure, reporting of match funds; while increasing the applicants chances of being fully reimbursed at the conclusion of the project. </t>
  </si>
  <si>
    <t xml:space="preserve">This form is MANDATORY for all Design Applications. We will not accept any other form of Construction Cost Estimate and Financial Summary. </t>
  </si>
  <si>
    <t>Volunteer (if using volunteers)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</si>
</sst>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409]mmmm\ d\,\ yyyy;@"/>
  </numFmts>
  <fonts count="10" x14ac:knownFonts="1">
    <font>
      <sz val="11"/>
      <color theme="1"/>
      <name val="Calibri"/>
      <family val="2"/>
      <scheme val="minor"/>
    </font>
    <font>
      <b/>
      <sz val="14"/>
      <color theme="1"/>
      <name val="Calibri"/>
      <family val="2"/>
      <scheme val="minor"/>
    </font>
    <font>
      <sz val="14"/>
      <color theme="1"/>
      <name val="Calibri"/>
      <family val="2"/>
      <scheme val="minor"/>
    </font>
    <font>
      <sz val="11"/>
      <color theme="1"/>
      <name val="Calibri"/>
      <family val="2"/>
      <scheme val="minor"/>
    </font>
    <font>
      <b/>
      <sz val="12"/>
      <color theme="1"/>
      <name val="Calibri"/>
      <family val="2"/>
      <scheme val="minor"/>
    </font>
    <font>
      <sz val="12"/>
      <color theme="1"/>
      <name val="Calibri"/>
      <family val="2"/>
      <scheme val="minor"/>
    </font>
    <font>
      <b/>
      <i/>
      <sz val="12"/>
      <color theme="1"/>
      <name val="Calibri"/>
      <family val="2"/>
      <scheme val="minor"/>
    </font>
    <font>
      <sz val="8"/>
      <name val="Calibri"/>
      <family val="2"/>
      <scheme val="minor"/>
    </font>
    <font>
      <b/>
      <sz val="12"/>
      <color rgb="FFFF0000"/>
      <name val="Calibri"/>
      <family val="2"/>
      <scheme val="minor"/>
    </font>
    <font>
      <b/>
      <sz val="12"/>
      <color rgb="FFC00000"/>
      <name val="Calibri"/>
      <family val="2"/>
      <scheme val="minor"/>
    </font>
  </fonts>
  <fills count="11">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rgb="FFFF7C8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3" tint="0.79998168889431442"/>
        <bgColor indexed="64"/>
      </patternFill>
    </fill>
  </fills>
  <borders count="13">
    <border>
      <left/>
      <right/>
      <top/>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right/>
      <top style="thin">
        <color indexed="64"/>
      </top>
      <bottom/>
      <diagonal/>
    </border>
  </borders>
  <cellStyleXfs count="2">
    <xf numFmtId="0" fontId="0" fillId="0" borderId="0"/>
    <xf numFmtId="44" fontId="3" fillId="0" borderId="0" applyFont="0" applyFill="0" applyBorder="0" applyAlignment="0" applyProtection="0"/>
  </cellStyleXfs>
  <cellXfs count="131">
    <xf numFmtId="0" fontId="0" fillId="0" borderId="0" xfId="0"/>
    <xf numFmtId="0" fontId="5" fillId="0" borderId="0" xfId="0" applyFont="1" applyBorder="1" applyAlignment="1">
      <alignment horizontal="center"/>
    </xf>
    <xf numFmtId="0" fontId="5" fillId="0" borderId="0" xfId="0" applyFont="1" applyBorder="1"/>
    <xf numFmtId="0" fontId="5" fillId="0" borderId="0" xfId="0" applyFont="1"/>
    <xf numFmtId="44" fontId="5" fillId="0" borderId="3" xfId="1" applyFont="1" applyBorder="1" applyAlignment="1" applyProtection="1">
      <alignment horizontal="right"/>
    </xf>
    <xf numFmtId="0" fontId="5" fillId="0" borderId="3" xfId="0" applyFont="1" applyBorder="1" applyAlignment="1">
      <alignment wrapText="1"/>
    </xf>
    <xf numFmtId="0" fontId="5" fillId="0" borderId="3" xfId="0" applyFont="1" applyBorder="1" applyProtection="1">
      <protection locked="0"/>
    </xf>
    <xf numFmtId="0" fontId="5" fillId="0" borderId="3" xfId="0" applyNumberFormat="1" applyFont="1" applyBorder="1" applyAlignment="1" applyProtection="1">
      <alignment horizontal="center"/>
      <protection locked="0"/>
    </xf>
    <xf numFmtId="44" fontId="5" fillId="0" borderId="3" xfId="0" applyNumberFormat="1" applyFont="1" applyBorder="1" applyAlignment="1" applyProtection="1">
      <alignment horizontal="center"/>
      <protection locked="0"/>
    </xf>
    <xf numFmtId="44" fontId="5" fillId="0" borderId="3" xfId="1" applyFont="1" applyBorder="1" applyAlignment="1" applyProtection="1">
      <alignment horizontal="right" vertical="center"/>
      <protection locked="0"/>
    </xf>
    <xf numFmtId="44" fontId="4" fillId="0" borderId="10" xfId="1" applyFont="1" applyBorder="1" applyAlignment="1" applyProtection="1">
      <alignment horizontal="right"/>
      <protection locked="0"/>
    </xf>
    <xf numFmtId="44" fontId="4" fillId="0" borderId="3" xfId="1" applyFont="1" applyBorder="1" applyAlignment="1" applyProtection="1">
      <alignment horizontal="right" vertical="center"/>
      <protection locked="0"/>
    </xf>
    <xf numFmtId="44" fontId="4" fillId="4" borderId="7" xfId="1" applyNumberFormat="1" applyFont="1" applyFill="1" applyBorder="1" applyAlignment="1" applyProtection="1">
      <alignment horizontal="right"/>
    </xf>
    <xf numFmtId="1" fontId="5" fillId="0" borderId="3" xfId="0" applyNumberFormat="1" applyFont="1" applyBorder="1" applyAlignment="1" applyProtection="1">
      <alignment horizontal="center"/>
      <protection locked="0"/>
    </xf>
    <xf numFmtId="0" fontId="5" fillId="0" borderId="0" xfId="0" applyFont="1" applyAlignment="1">
      <alignment horizontal="center"/>
    </xf>
    <xf numFmtId="0" fontId="5" fillId="0" borderId="0" xfId="0" applyFont="1" applyAlignment="1">
      <alignment horizontal="left" vertical="top"/>
    </xf>
    <xf numFmtId="0" fontId="5" fillId="0" borderId="0" xfId="0" applyFont="1" applyAlignment="1">
      <alignment horizontal="left"/>
    </xf>
    <xf numFmtId="0" fontId="5" fillId="0" borderId="0" xfId="0" applyFont="1" applyAlignment="1">
      <alignment horizontal="center" vertical="top"/>
    </xf>
    <xf numFmtId="0" fontId="5" fillId="0" borderId="0" xfId="0" applyFont="1"/>
    <xf numFmtId="0" fontId="5" fillId="0" borderId="0" xfId="0" applyFont="1" applyAlignment="1">
      <alignment wrapText="1"/>
    </xf>
    <xf numFmtId="0" fontId="5" fillId="0" borderId="0" xfId="0" applyFont="1" applyAlignment="1">
      <alignment vertical="top"/>
    </xf>
    <xf numFmtId="0" fontId="5" fillId="0" borderId="0" xfId="0" applyFont="1" applyAlignment="1">
      <alignment horizontal="center" wrapText="1"/>
    </xf>
    <xf numFmtId="0" fontId="5" fillId="0" borderId="0" xfId="0" applyFont="1" applyAlignment="1">
      <alignment horizontal="left" vertical="top" wrapText="1"/>
    </xf>
    <xf numFmtId="0" fontId="5" fillId="0" borderId="0" xfId="0" applyFont="1" applyAlignment="1">
      <alignment horizontal="left" wrapText="1"/>
    </xf>
    <xf numFmtId="0" fontId="5" fillId="0" borderId="0" xfId="0" applyFont="1" applyAlignment="1">
      <alignment horizontal="center" vertical="top" wrapText="1"/>
    </xf>
    <xf numFmtId="0" fontId="5" fillId="0" borderId="3" xfId="0" applyFont="1" applyBorder="1" applyAlignment="1">
      <alignment vertical="top"/>
    </xf>
    <xf numFmtId="0" fontId="4" fillId="0" borderId="3" xfId="0" applyFont="1" applyBorder="1" applyAlignment="1">
      <alignment wrapText="1"/>
    </xf>
    <xf numFmtId="0" fontId="4" fillId="0" borderId="3" xfId="0" applyFont="1" applyBorder="1" applyAlignment="1">
      <alignment vertical="top"/>
    </xf>
    <xf numFmtId="0" fontId="5" fillId="8" borderId="0" xfId="0" applyFont="1" applyFill="1" applyAlignment="1">
      <alignment wrapText="1"/>
    </xf>
    <xf numFmtId="0" fontId="5" fillId="8" borderId="0" xfId="0" applyFont="1" applyFill="1" applyAlignment="1">
      <alignment vertical="top"/>
    </xf>
    <xf numFmtId="0" fontId="4" fillId="0" borderId="11" xfId="0" applyFont="1" applyBorder="1" applyAlignment="1">
      <alignment vertical="top"/>
    </xf>
    <xf numFmtId="0" fontId="5" fillId="0" borderId="3" xfId="0" applyFont="1" applyBorder="1" applyAlignment="1">
      <alignment horizontal="left" vertical="top" wrapText="1"/>
    </xf>
    <xf numFmtId="0" fontId="5" fillId="0" borderId="3" xfId="0" applyFont="1" applyBorder="1" applyAlignment="1">
      <alignment horizontal="left" vertical="center" wrapText="1"/>
    </xf>
    <xf numFmtId="0" fontId="4" fillId="0" borderId="3" xfId="0" applyFont="1" applyBorder="1" applyAlignment="1">
      <alignment horizontal="left" vertical="top"/>
    </xf>
    <xf numFmtId="0" fontId="1" fillId="2" borderId="0" xfId="0" applyFont="1" applyFill="1" applyAlignment="1">
      <alignment horizontal="center" vertical="top" wrapText="1"/>
    </xf>
    <xf numFmtId="0" fontId="1" fillId="2" borderId="0" xfId="0" applyFont="1" applyFill="1" applyAlignment="1">
      <alignment horizontal="left" vertical="top"/>
    </xf>
    <xf numFmtId="0" fontId="5" fillId="0" borderId="3" xfId="0" applyFont="1" applyBorder="1" applyAlignment="1" applyProtection="1">
      <alignment horizontal="center"/>
      <protection locked="0"/>
    </xf>
    <xf numFmtId="0" fontId="5" fillId="0" borderId="3" xfId="0" applyFont="1" applyBorder="1" applyProtection="1"/>
    <xf numFmtId="0" fontId="4" fillId="0" borderId="3" xfId="0" applyFont="1" applyFill="1" applyBorder="1" applyAlignment="1" applyProtection="1">
      <alignment horizontal="right"/>
    </xf>
    <xf numFmtId="0" fontId="5" fillId="0" borderId="0" xfId="0" applyFont="1" applyFill="1" applyBorder="1" applyProtection="1"/>
    <xf numFmtId="0" fontId="5" fillId="0" borderId="0" xfId="0" applyFont="1" applyBorder="1" applyProtection="1"/>
    <xf numFmtId="0" fontId="5" fillId="0" borderId="0" xfId="0" applyFont="1" applyBorder="1" applyAlignment="1" applyProtection="1">
      <alignment horizontal="left" vertical="center" wrapText="1"/>
    </xf>
    <xf numFmtId="0" fontId="5" fillId="0" borderId="3" xfId="0" applyFont="1" applyBorder="1" applyAlignment="1" applyProtection="1"/>
    <xf numFmtId="44" fontId="4" fillId="4" borderId="7" xfId="1" applyNumberFormat="1" applyFont="1" applyFill="1" applyBorder="1" applyProtection="1"/>
    <xf numFmtId="44" fontId="4" fillId="4" borderId="7" xfId="1" applyNumberFormat="1" applyFont="1" applyFill="1" applyBorder="1" applyAlignment="1" applyProtection="1"/>
    <xf numFmtId="0" fontId="5" fillId="0" borderId="3" xfId="0" applyFont="1" applyBorder="1" applyAlignment="1" applyProtection="1">
      <alignment horizontal="left"/>
    </xf>
    <xf numFmtId="0" fontId="5" fillId="0" borderId="3" xfId="0" applyFont="1" applyBorder="1" applyAlignment="1" applyProtection="1">
      <alignment horizontal="center" vertical="center"/>
    </xf>
    <xf numFmtId="0" fontId="5" fillId="0" borderId="0" xfId="0" applyFont="1" applyBorder="1" applyAlignment="1" applyProtection="1">
      <alignment horizontal="left" vertical="top" wrapText="1"/>
    </xf>
    <xf numFmtId="44" fontId="4" fillId="4" borderId="3" xfId="1" applyFont="1" applyFill="1" applyBorder="1" applyAlignment="1" applyProtection="1">
      <alignment horizontal="right"/>
    </xf>
    <xf numFmtId="44" fontId="4" fillId="4" borderId="10" xfId="1" applyFont="1" applyFill="1" applyBorder="1" applyAlignment="1" applyProtection="1">
      <alignment horizontal="right"/>
    </xf>
    <xf numFmtId="44" fontId="4" fillId="4" borderId="7" xfId="1" applyFont="1" applyFill="1" applyBorder="1" applyAlignment="1" applyProtection="1">
      <alignment horizontal="right"/>
    </xf>
    <xf numFmtId="0" fontId="5" fillId="0" borderId="0" xfId="0" applyFont="1" applyBorder="1" applyAlignment="1" applyProtection="1">
      <alignment horizontal="center" wrapText="1"/>
    </xf>
    <xf numFmtId="0" fontId="5" fillId="0" borderId="0" xfId="0" applyFont="1" applyBorder="1" applyAlignment="1" applyProtection="1"/>
    <xf numFmtId="0" fontId="5" fillId="0" borderId="0" xfId="0" applyFont="1" applyBorder="1" applyAlignment="1" applyProtection="1">
      <alignment horizontal="center"/>
    </xf>
    <xf numFmtId="0" fontId="5" fillId="0" borderId="0" xfId="0" applyFont="1" applyBorder="1" applyAlignment="1" applyProtection="1">
      <alignment horizontal="left"/>
    </xf>
    <xf numFmtId="0" fontId="5" fillId="0" borderId="0" xfId="0" applyFont="1" applyProtection="1"/>
    <xf numFmtId="0" fontId="4" fillId="0" borderId="0" xfId="0" applyFont="1" applyFill="1" applyBorder="1" applyAlignment="1" applyProtection="1">
      <alignment horizontal="right"/>
    </xf>
    <xf numFmtId="164" fontId="4" fillId="0" borderId="0" xfId="0" applyNumberFormat="1" applyFont="1" applyFill="1" applyBorder="1" applyAlignment="1" applyProtection="1">
      <alignment horizontal="left"/>
    </xf>
    <xf numFmtId="0" fontId="4" fillId="0" borderId="0" xfId="0" applyFont="1" applyFill="1" applyBorder="1" applyAlignment="1" applyProtection="1">
      <alignment horizontal="left"/>
    </xf>
    <xf numFmtId="0" fontId="1" fillId="0" borderId="0" xfId="0" applyFont="1" applyFill="1" applyBorder="1" applyAlignment="1" applyProtection="1">
      <alignment horizontal="center"/>
    </xf>
    <xf numFmtId="44" fontId="4" fillId="9" borderId="3" xfId="0" applyNumberFormat="1" applyFont="1" applyFill="1" applyBorder="1" applyAlignment="1" applyProtection="1">
      <alignment horizontal="right"/>
    </xf>
    <xf numFmtId="44" fontId="4" fillId="0" borderId="0" xfId="1" applyFont="1" applyFill="1" applyBorder="1" applyAlignment="1" applyProtection="1">
      <alignment horizontal="left"/>
    </xf>
    <xf numFmtId="0" fontId="4" fillId="0" borderId="0" xfId="0" applyFont="1" applyFill="1" applyBorder="1" applyAlignment="1" applyProtection="1">
      <alignment horizontal="center"/>
    </xf>
    <xf numFmtId="0" fontId="6" fillId="0" borderId="0" xfId="0" applyFont="1" applyFill="1" applyBorder="1" applyAlignment="1" applyProtection="1">
      <alignment horizontal="center"/>
    </xf>
    <xf numFmtId="44" fontId="4" fillId="2" borderId="7" xfId="0" applyNumberFormat="1" applyFont="1" applyFill="1" applyBorder="1" applyAlignment="1" applyProtection="1">
      <alignment horizontal="center"/>
    </xf>
    <xf numFmtId="0" fontId="5" fillId="0" borderId="3" xfId="0" applyFont="1" applyBorder="1" applyAlignment="1" applyProtection="1">
      <alignment horizontal="center"/>
    </xf>
    <xf numFmtId="0" fontId="5" fillId="0" borderId="8" xfId="0" applyFont="1" applyBorder="1" applyProtection="1"/>
    <xf numFmtId="44" fontId="4" fillId="3" borderId="7" xfId="1" applyFont="1" applyFill="1" applyBorder="1" applyAlignment="1" applyProtection="1">
      <alignment horizontal="right" vertical="center"/>
    </xf>
    <xf numFmtId="44" fontId="4" fillId="0" borderId="0" xfId="1" applyFont="1" applyFill="1" applyBorder="1" applyAlignment="1" applyProtection="1">
      <alignment horizontal="right" vertical="center"/>
    </xf>
    <xf numFmtId="0" fontId="4" fillId="0" borderId="3" xfId="0" applyFont="1" applyBorder="1" applyAlignment="1" applyProtection="1">
      <alignment horizontal="center"/>
    </xf>
    <xf numFmtId="44" fontId="4" fillId="9" borderId="3" xfId="1" applyNumberFormat="1" applyFont="1" applyFill="1" applyBorder="1" applyAlignment="1" applyProtection="1">
      <alignment horizontal="right"/>
    </xf>
    <xf numFmtId="44" fontId="4" fillId="2" borderId="3" xfId="0" applyNumberFormat="1" applyFont="1" applyFill="1" applyBorder="1" applyAlignment="1" applyProtection="1">
      <alignment horizontal="right"/>
    </xf>
    <xf numFmtId="44" fontId="4" fillId="3" borderId="7" xfId="0" applyNumberFormat="1" applyFont="1" applyFill="1" applyBorder="1" applyAlignment="1" applyProtection="1">
      <alignment horizontal="right"/>
    </xf>
    <xf numFmtId="44" fontId="4" fillId="5" borderId="7" xfId="0" applyNumberFormat="1" applyFont="1" applyFill="1" applyBorder="1" applyAlignment="1" applyProtection="1">
      <alignment horizontal="center"/>
    </xf>
    <xf numFmtId="0" fontId="4" fillId="4" borderId="3" xfId="0" applyFont="1" applyFill="1" applyBorder="1" applyAlignment="1" applyProtection="1">
      <alignment horizontal="right" vertical="center"/>
    </xf>
    <xf numFmtId="0" fontId="4" fillId="9" borderId="12" xfId="0" applyFont="1" applyFill="1" applyBorder="1" applyAlignment="1" applyProtection="1">
      <alignment horizontal="right"/>
    </xf>
    <xf numFmtId="0" fontId="4" fillId="3" borderId="8" xfId="0" applyFont="1" applyFill="1" applyBorder="1" applyAlignment="1" applyProtection="1">
      <alignment horizontal="right"/>
    </xf>
    <xf numFmtId="0" fontId="4" fillId="3" borderId="5" xfId="0" applyFont="1" applyFill="1" applyBorder="1" applyAlignment="1" applyProtection="1">
      <alignment horizontal="right"/>
    </xf>
    <xf numFmtId="0" fontId="4" fillId="3" borderId="4" xfId="0" applyFont="1" applyFill="1" applyBorder="1" applyAlignment="1" applyProtection="1">
      <alignment horizontal="right"/>
    </xf>
    <xf numFmtId="0" fontId="8" fillId="6" borderId="5" xfId="0" applyFont="1" applyFill="1" applyBorder="1" applyAlignment="1" applyProtection="1">
      <alignment horizontal="center"/>
    </xf>
    <xf numFmtId="0" fontId="4" fillId="6" borderId="9" xfId="0" applyFont="1" applyFill="1" applyBorder="1" applyAlignment="1" applyProtection="1">
      <alignment horizontal="center"/>
    </xf>
    <xf numFmtId="0" fontId="4" fillId="4" borderId="3" xfId="0" applyFont="1" applyFill="1" applyBorder="1" applyAlignment="1" applyProtection="1">
      <alignment horizontal="right"/>
    </xf>
    <xf numFmtId="49" fontId="4" fillId="10" borderId="2" xfId="0" applyNumberFormat="1" applyFont="1" applyFill="1" applyBorder="1" applyAlignment="1" applyProtection="1">
      <alignment horizontal="left"/>
      <protection locked="0"/>
    </xf>
    <xf numFmtId="49" fontId="4" fillId="10" borderId="6" xfId="0" applyNumberFormat="1" applyFont="1" applyFill="1" applyBorder="1" applyAlignment="1" applyProtection="1">
      <alignment horizontal="left"/>
      <protection locked="0"/>
    </xf>
    <xf numFmtId="164" fontId="4" fillId="10" borderId="6" xfId="0" applyNumberFormat="1" applyFont="1" applyFill="1" applyBorder="1" applyAlignment="1" applyProtection="1">
      <alignment horizontal="left"/>
      <protection locked="0"/>
    </xf>
    <xf numFmtId="0" fontId="4" fillId="6" borderId="0" xfId="0" applyFont="1" applyFill="1" applyBorder="1" applyAlignment="1" applyProtection="1">
      <alignment horizontal="center" vertical="top" wrapText="1"/>
    </xf>
    <xf numFmtId="0" fontId="4" fillId="6" borderId="0" xfId="0" applyFont="1" applyFill="1" applyBorder="1" applyAlignment="1" applyProtection="1">
      <alignment horizontal="center" vertical="top"/>
    </xf>
    <xf numFmtId="0" fontId="4" fillId="9" borderId="3" xfId="0" applyFont="1" applyFill="1" applyBorder="1" applyAlignment="1" applyProtection="1">
      <alignment horizontal="right"/>
    </xf>
    <xf numFmtId="0" fontId="5" fillId="0" borderId="0" xfId="0" applyFont="1" applyProtection="1"/>
    <xf numFmtId="0" fontId="5" fillId="0" borderId="2" xfId="0" applyFont="1" applyBorder="1" applyProtection="1">
      <protection locked="0"/>
    </xf>
    <xf numFmtId="0" fontId="5" fillId="0" borderId="1" xfId="0" applyFont="1" applyBorder="1" applyAlignment="1" applyProtection="1">
      <alignment horizontal="center"/>
      <protection locked="0"/>
    </xf>
    <xf numFmtId="0" fontId="5" fillId="0" borderId="9" xfId="0" applyFont="1" applyBorder="1" applyProtection="1">
      <protection locked="0"/>
    </xf>
    <xf numFmtId="0" fontId="1" fillId="9" borderId="0" xfId="0" applyFont="1" applyFill="1" applyBorder="1" applyAlignment="1" applyProtection="1">
      <alignment horizontal="center"/>
    </xf>
    <xf numFmtId="0" fontId="5" fillId="0" borderId="3" xfId="0" applyFont="1" applyBorder="1" applyAlignment="1" applyProtection="1">
      <alignment horizontal="center"/>
      <protection locked="0"/>
    </xf>
    <xf numFmtId="0" fontId="1" fillId="3" borderId="0" xfId="0" applyFont="1" applyFill="1" applyBorder="1" applyAlignment="1" applyProtection="1">
      <alignment horizontal="center" vertical="center" wrapText="1"/>
    </xf>
    <xf numFmtId="0" fontId="4" fillId="3" borderId="3" xfId="0" applyFont="1" applyFill="1" applyBorder="1" applyAlignment="1" applyProtection="1">
      <alignment horizontal="right"/>
    </xf>
    <xf numFmtId="0" fontId="5" fillId="0" borderId="3" xfId="0" applyFont="1" applyBorder="1" applyAlignment="1" applyProtection="1">
      <alignment horizontal="center"/>
    </xf>
    <xf numFmtId="0" fontId="2" fillId="0" borderId="0" xfId="0" applyFont="1" applyBorder="1" applyAlignment="1" applyProtection="1">
      <alignment horizontal="center"/>
    </xf>
    <xf numFmtId="0" fontId="1" fillId="3" borderId="0" xfId="0" applyFont="1" applyFill="1" applyBorder="1" applyAlignment="1" applyProtection="1">
      <alignment horizontal="center" vertical="center"/>
    </xf>
    <xf numFmtId="0" fontId="1" fillId="5" borderId="0" xfId="0" applyFont="1" applyFill="1" applyBorder="1" applyAlignment="1" applyProtection="1">
      <alignment horizontal="center"/>
    </xf>
    <xf numFmtId="164" fontId="4" fillId="0" borderId="6" xfId="0" applyNumberFormat="1" applyFont="1" applyFill="1" applyBorder="1" applyAlignment="1" applyProtection="1">
      <alignment horizontal="left"/>
    </xf>
    <xf numFmtId="0" fontId="4" fillId="0" borderId="6" xfId="0" applyFont="1" applyFill="1" applyBorder="1" applyAlignment="1" applyProtection="1">
      <alignment horizontal="left"/>
    </xf>
    <xf numFmtId="0" fontId="5" fillId="0" borderId="2" xfId="0" applyFont="1" applyBorder="1" applyAlignment="1" applyProtection="1">
      <protection locked="0"/>
    </xf>
    <xf numFmtId="0" fontId="5" fillId="0" borderId="0" xfId="0" applyFont="1" applyBorder="1" applyAlignment="1" applyProtection="1">
      <alignment horizontal="center"/>
    </xf>
    <xf numFmtId="0" fontId="5" fillId="0" borderId="9" xfId="0" applyFont="1" applyBorder="1" applyAlignment="1" applyProtection="1">
      <alignment horizontal="center"/>
      <protection locked="0"/>
    </xf>
    <xf numFmtId="0" fontId="4" fillId="4" borderId="2" xfId="0" applyFont="1" applyFill="1" applyBorder="1" applyAlignment="1" applyProtection="1">
      <alignment horizontal="left"/>
    </xf>
    <xf numFmtId="0" fontId="4" fillId="4" borderId="6" xfId="0" applyFont="1" applyFill="1" applyBorder="1" applyAlignment="1" applyProtection="1">
      <alignment horizontal="left"/>
    </xf>
    <xf numFmtId="164" fontId="4" fillId="4" borderId="6" xfId="0" applyNumberFormat="1" applyFont="1" applyFill="1" applyBorder="1" applyAlignment="1" applyProtection="1">
      <alignment horizontal="left"/>
    </xf>
    <xf numFmtId="49" fontId="4" fillId="0" borderId="2" xfId="0" applyNumberFormat="1" applyFont="1" applyFill="1" applyBorder="1" applyAlignment="1" applyProtection="1">
      <alignment horizontal="left"/>
    </xf>
    <xf numFmtId="0" fontId="4" fillId="0" borderId="2" xfId="0" applyFont="1" applyFill="1" applyBorder="1" applyAlignment="1" applyProtection="1">
      <alignment horizontal="left"/>
    </xf>
    <xf numFmtId="49" fontId="4" fillId="0" borderId="6" xfId="0" applyNumberFormat="1" applyFont="1" applyFill="1" applyBorder="1" applyAlignment="1" applyProtection="1">
      <alignment horizontal="left"/>
    </xf>
    <xf numFmtId="0" fontId="4" fillId="2" borderId="3" xfId="0" applyFont="1" applyFill="1" applyBorder="1" applyAlignment="1" applyProtection="1">
      <alignment horizontal="right"/>
    </xf>
    <xf numFmtId="0" fontId="1" fillId="2" borderId="0" xfId="0" applyFont="1" applyFill="1" applyBorder="1" applyAlignment="1" applyProtection="1">
      <alignment horizontal="center"/>
    </xf>
    <xf numFmtId="0" fontId="4" fillId="2" borderId="8" xfId="0" applyFont="1" applyFill="1" applyBorder="1" applyAlignment="1" applyProtection="1">
      <alignment horizontal="right"/>
    </xf>
    <xf numFmtId="0" fontId="4" fillId="2" borderId="5" xfId="0" applyFont="1" applyFill="1" applyBorder="1" applyAlignment="1" applyProtection="1">
      <alignment horizontal="right"/>
    </xf>
    <xf numFmtId="0" fontId="4" fillId="2" borderId="4" xfId="0" applyFont="1" applyFill="1" applyBorder="1" applyAlignment="1" applyProtection="1">
      <alignment horizontal="right"/>
    </xf>
    <xf numFmtId="0" fontId="6" fillId="7" borderId="8" xfId="0" applyFont="1" applyFill="1" applyBorder="1" applyAlignment="1" applyProtection="1">
      <alignment horizontal="center"/>
    </xf>
    <xf numFmtId="0" fontId="6" fillId="7" borderId="5" xfId="0" applyFont="1" applyFill="1" applyBorder="1" applyAlignment="1" applyProtection="1">
      <alignment horizontal="center"/>
    </xf>
    <xf numFmtId="0" fontId="6" fillId="7" borderId="4" xfId="0" applyFont="1" applyFill="1" applyBorder="1" applyAlignment="1" applyProtection="1">
      <alignment horizontal="center"/>
    </xf>
    <xf numFmtId="0" fontId="4" fillId="0" borderId="8" xfId="0" applyFont="1" applyBorder="1" applyAlignment="1" applyProtection="1">
      <alignment horizontal="right"/>
    </xf>
    <xf numFmtId="0" fontId="4" fillId="0" borderId="5" xfId="0" applyFont="1" applyBorder="1" applyAlignment="1" applyProtection="1">
      <alignment horizontal="right"/>
    </xf>
    <xf numFmtId="0" fontId="4" fillId="0" borderId="4" xfId="0" applyFont="1" applyBorder="1" applyAlignment="1" applyProtection="1">
      <alignment horizontal="right"/>
    </xf>
    <xf numFmtId="0" fontId="4" fillId="5" borderId="8" xfId="0" applyFont="1" applyFill="1" applyBorder="1" applyAlignment="1" applyProtection="1">
      <alignment horizontal="right"/>
    </xf>
    <xf numFmtId="0" fontId="4" fillId="5" borderId="5" xfId="0" applyFont="1" applyFill="1" applyBorder="1" applyAlignment="1" applyProtection="1">
      <alignment horizontal="right"/>
    </xf>
    <xf numFmtId="0" fontId="4" fillId="5" borderId="4" xfId="0" applyFont="1" applyFill="1" applyBorder="1" applyAlignment="1" applyProtection="1">
      <alignment horizontal="right"/>
    </xf>
    <xf numFmtId="0" fontId="5" fillId="0" borderId="0" xfId="0" applyFont="1" applyBorder="1" applyAlignment="1">
      <alignment horizontal="center"/>
    </xf>
    <xf numFmtId="0" fontId="5" fillId="0" borderId="0" xfId="0" applyFont="1" applyBorder="1"/>
    <xf numFmtId="0" fontId="5" fillId="0" borderId="0" xfId="0" applyFont="1" applyBorder="1" applyProtection="1">
      <protection locked="0"/>
    </xf>
    <xf numFmtId="0" fontId="5" fillId="0" borderId="0" xfId="0" applyFont="1" applyBorder="1" applyAlignment="1">
      <alignment horizontal="left"/>
    </xf>
    <xf numFmtId="44" fontId="4" fillId="9" borderId="0" xfId="0" applyNumberFormat="1" applyFont="1" applyFill="1" applyBorder="1" applyAlignment="1" applyProtection="1">
      <alignment horizontal="right"/>
      <protection locked="0"/>
    </xf>
    <xf numFmtId="0" fontId="5" fillId="0" borderId="3" xfId="0" applyFont="1" applyBorder="1" applyAlignment="1" applyProtection="1">
      <alignment wrapText="1"/>
      <protection locked="0"/>
    </xf>
  </cellXfs>
  <cellStyles count="2">
    <cellStyle name="Currency" xfId="1" builtinId="4"/>
    <cellStyle name="Normal" xfId="0" builtinId="0"/>
  </cellStyles>
  <dxfs count="9">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center" vertical="bottom" textRotation="0" wrapText="0" indent="0" justifyLastLine="0" shrinkToFit="0" readingOrder="0"/>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s>
  <tableStyles count="0" defaultTableStyle="TableStyleMedium2" defaultPivotStyle="PivotStyleLight16"/>
  <colors>
    <mruColors>
      <color rgb="FFFF7C80"/>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1608466</xdr:colOff>
      <xdr:row>124</xdr:row>
      <xdr:rowOff>0</xdr:rowOff>
    </xdr:from>
    <xdr:to>
      <xdr:col>1</xdr:col>
      <xdr:colOff>1899818</xdr:colOff>
      <xdr:row>124</xdr:row>
      <xdr:rowOff>198964</xdr:rowOff>
    </xdr:to>
    <xdr:sp macro="" textlink="">
      <xdr:nvSpPr>
        <xdr:cNvPr id="13" name="Arrow: Down 12">
          <a:extLst>
            <a:ext uri="{FF2B5EF4-FFF2-40B4-BE49-F238E27FC236}">
              <a16:creationId xmlns:a16="http://schemas.microsoft.com/office/drawing/2014/main" id="{C8B8BCD4-BC61-4E55-B2EF-9F70AC591E8E}"/>
            </a:ext>
          </a:extLst>
        </xdr:cNvPr>
        <xdr:cNvSpPr/>
      </xdr:nvSpPr>
      <xdr:spPr>
        <a:xfrm rot="10800000">
          <a:off x="2875471" y="31001179"/>
          <a:ext cx="291352" cy="198964"/>
        </a:xfrm>
        <a:prstGeom prst="downArrow">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1437735</xdr:colOff>
      <xdr:row>124</xdr:row>
      <xdr:rowOff>8985</xdr:rowOff>
    </xdr:from>
    <xdr:to>
      <xdr:col>5</xdr:col>
      <xdr:colOff>102648</xdr:colOff>
      <xdr:row>125</xdr:row>
      <xdr:rowOff>1274</xdr:rowOff>
    </xdr:to>
    <xdr:sp macro="" textlink="">
      <xdr:nvSpPr>
        <xdr:cNvPr id="14" name="Arrow: Down 13">
          <a:extLst>
            <a:ext uri="{FF2B5EF4-FFF2-40B4-BE49-F238E27FC236}">
              <a16:creationId xmlns:a16="http://schemas.microsoft.com/office/drawing/2014/main" id="{9E26DAFB-AA78-4889-8B60-6D88D25BBC3F}"/>
            </a:ext>
          </a:extLst>
        </xdr:cNvPr>
        <xdr:cNvSpPr/>
      </xdr:nvSpPr>
      <xdr:spPr>
        <a:xfrm rot="10800000">
          <a:off x="7619999" y="31010164"/>
          <a:ext cx="291352" cy="198964"/>
        </a:xfrm>
        <a:prstGeom prst="downArrow">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1ACE9F6-A3D2-4CA0-BE0D-CFED0DACCBA9}" name="Table1" displayName="Table1" ref="A1:A4" totalsRowShown="0" headerRowDxfId="8" dataDxfId="7">
  <autoFilter ref="A1:A4" xr:uid="{31ACE9F6-A3D2-4CA0-BE0D-CFED0DACCBA9}"/>
  <tableColumns count="1">
    <tableColumn id="1" xr3:uid="{1B78C646-0991-4173-971E-0FC020A96C0F}" name="*-Select Unit-*" dataDxfId="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3155F34-D3D1-481B-81EF-9372BE5E298B}" name="Table2" displayName="Table2" ref="C7:C13" totalsRowShown="0" headerRowDxfId="5" dataDxfId="4">
  <autoFilter ref="C7:C13" xr:uid="{23155F34-D3D1-481B-81EF-9372BE5E298B}"/>
  <sortState xmlns:xlrd2="http://schemas.microsoft.com/office/spreadsheetml/2017/richdata2" ref="C8:C13">
    <sortCondition ref="C7:C13"/>
  </sortState>
  <tableColumns count="1">
    <tableColumn id="1" xr3:uid="{32D5E37B-D0F4-4DBE-92D8-4EE055139CF8}" name="*-Select Unit-*" dataDxfId="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BF13539-B978-4AA4-88EC-BD5B32E51B09}" name="Table5" displayName="Table5" ref="F2:F8" totalsRowShown="0" headerRowDxfId="2" dataDxfId="1">
  <autoFilter ref="F2:F8" xr:uid="{2BF13539-B978-4AA4-88EC-BD5B32E51B09}"/>
  <tableColumns count="1">
    <tableColumn id="1" xr3:uid="{0D32764E-F0F7-480A-93F6-72978A02D1A7}" name="Column1"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BFAF5-7FBB-4851-B827-B47EB0B6C6E3}">
  <dimension ref="A1:G111"/>
  <sheetViews>
    <sheetView showGridLines="0" topLeftCell="A10" zoomScaleNormal="100" zoomScaleSheetLayoutView="100" workbookViewId="0">
      <selection activeCell="B41" sqref="B41"/>
    </sheetView>
  </sheetViews>
  <sheetFormatPr defaultRowHeight="15.75" x14ac:dyDescent="0.25"/>
  <cols>
    <col min="1" max="1" width="17.140625" style="20" customWidth="1"/>
    <col min="2" max="2" width="108.28515625" style="19" customWidth="1"/>
    <col min="3" max="16384" width="9.140625" style="18"/>
  </cols>
  <sheetData>
    <row r="1" spans="1:7" ht="18.75" x14ac:dyDescent="0.25">
      <c r="A1" s="35" t="s">
        <v>69</v>
      </c>
      <c r="B1" s="34" t="s">
        <v>73</v>
      </c>
    </row>
    <row r="2" spans="1:7" ht="31.5" x14ac:dyDescent="0.25">
      <c r="A2" s="33" t="s">
        <v>70</v>
      </c>
      <c r="B2" s="31" t="s">
        <v>316</v>
      </c>
    </row>
    <row r="3" spans="1:7" ht="47.25" x14ac:dyDescent="0.25">
      <c r="A3" s="27" t="s">
        <v>70</v>
      </c>
      <c r="B3" s="31" t="s">
        <v>315</v>
      </c>
    </row>
    <row r="4" spans="1:7" ht="47.25" x14ac:dyDescent="0.25">
      <c r="A4" s="27" t="s">
        <v>70</v>
      </c>
      <c r="B4" s="32" t="s">
        <v>314</v>
      </c>
    </row>
    <row r="5" spans="1:7" ht="47.25" x14ac:dyDescent="0.25">
      <c r="A5" s="27" t="s">
        <v>70</v>
      </c>
      <c r="B5" s="32" t="s">
        <v>313</v>
      </c>
    </row>
    <row r="6" spans="1:7" x14ac:dyDescent="0.25">
      <c r="A6" s="29"/>
      <c r="B6" s="28"/>
      <c r="C6" s="15"/>
      <c r="D6" s="15"/>
      <c r="E6" s="15"/>
      <c r="F6" s="15"/>
      <c r="G6" s="15"/>
    </row>
    <row r="7" spans="1:7" x14ac:dyDescent="0.25">
      <c r="A7" s="30" t="s">
        <v>266</v>
      </c>
      <c r="B7" s="28"/>
      <c r="C7" s="15"/>
      <c r="D7" s="15"/>
      <c r="E7" s="15"/>
      <c r="F7" s="15"/>
      <c r="G7" s="15"/>
    </row>
    <row r="8" spans="1:7" x14ac:dyDescent="0.25">
      <c r="A8" s="25" t="s">
        <v>214</v>
      </c>
      <c r="B8" s="5" t="s">
        <v>213</v>
      </c>
      <c r="C8" s="15"/>
      <c r="D8" s="15"/>
      <c r="E8" s="15"/>
      <c r="F8" s="15"/>
      <c r="G8" s="15"/>
    </row>
    <row r="9" spans="1:7" x14ac:dyDescent="0.25">
      <c r="A9" s="25" t="s">
        <v>212</v>
      </c>
      <c r="B9" s="5" t="s">
        <v>211</v>
      </c>
      <c r="C9" s="15"/>
      <c r="D9" s="15"/>
      <c r="E9" s="15"/>
      <c r="F9" s="15"/>
      <c r="G9" s="15"/>
    </row>
    <row r="10" spans="1:7" x14ac:dyDescent="0.25">
      <c r="A10" s="25" t="s">
        <v>210</v>
      </c>
      <c r="B10" s="5" t="s">
        <v>209</v>
      </c>
      <c r="C10" s="15"/>
      <c r="D10" s="15"/>
      <c r="E10" s="15"/>
      <c r="F10" s="15"/>
      <c r="G10" s="15"/>
    </row>
    <row r="11" spans="1:7" x14ac:dyDescent="0.25">
      <c r="A11" s="29"/>
      <c r="B11" s="28"/>
      <c r="C11" s="15"/>
      <c r="D11" s="15"/>
      <c r="E11" s="15"/>
      <c r="F11" s="15"/>
      <c r="G11" s="15"/>
    </row>
    <row r="12" spans="1:7" x14ac:dyDescent="0.25">
      <c r="A12" s="27" t="s">
        <v>208</v>
      </c>
      <c r="B12" s="26" t="s">
        <v>207</v>
      </c>
      <c r="C12" s="15"/>
      <c r="D12" s="15"/>
      <c r="E12" s="15"/>
      <c r="F12" s="15"/>
      <c r="G12" s="15"/>
    </row>
    <row r="13" spans="1:7" ht="31.5" x14ac:dyDescent="0.25">
      <c r="A13" s="27" t="s">
        <v>206</v>
      </c>
      <c r="B13" s="26" t="s">
        <v>265</v>
      </c>
      <c r="C13" s="15"/>
      <c r="D13" s="15"/>
      <c r="E13" s="15"/>
      <c r="F13" s="15"/>
      <c r="G13" s="15"/>
    </row>
    <row r="14" spans="1:7" ht="31.5" x14ac:dyDescent="0.25">
      <c r="A14" s="25" t="s">
        <v>205</v>
      </c>
      <c r="B14" s="5" t="s">
        <v>204</v>
      </c>
      <c r="C14" s="15"/>
      <c r="D14" s="15"/>
      <c r="E14" s="15"/>
      <c r="F14" s="15"/>
      <c r="G14" s="15"/>
    </row>
    <row r="15" spans="1:7" x14ac:dyDescent="0.25">
      <c r="A15" s="25" t="s">
        <v>203</v>
      </c>
      <c r="B15" s="5" t="s">
        <v>194</v>
      </c>
      <c r="C15" s="16"/>
      <c r="D15" s="16"/>
      <c r="E15" s="16"/>
      <c r="F15" s="16"/>
      <c r="G15" s="16"/>
    </row>
    <row r="16" spans="1:7" x14ac:dyDescent="0.25">
      <c r="A16" s="25" t="s">
        <v>203</v>
      </c>
      <c r="B16" s="5" t="s">
        <v>193</v>
      </c>
      <c r="C16" s="16"/>
      <c r="D16" s="16"/>
      <c r="E16" s="16"/>
      <c r="F16" s="16"/>
      <c r="G16" s="16"/>
    </row>
    <row r="17" spans="1:7" x14ac:dyDescent="0.25">
      <c r="A17" s="25" t="s">
        <v>203</v>
      </c>
      <c r="B17" s="5" t="s">
        <v>71</v>
      </c>
      <c r="C17" s="16"/>
      <c r="D17" s="16"/>
      <c r="E17" s="16"/>
      <c r="F17" s="16"/>
      <c r="G17" s="16"/>
    </row>
    <row r="18" spans="1:7" x14ac:dyDescent="0.25">
      <c r="A18" s="25" t="s">
        <v>203</v>
      </c>
      <c r="B18" s="5" t="s">
        <v>72</v>
      </c>
      <c r="C18" s="16"/>
      <c r="D18" s="16"/>
      <c r="E18" s="16"/>
      <c r="F18" s="16"/>
      <c r="G18" s="16"/>
    </row>
    <row r="19" spans="1:7" x14ac:dyDescent="0.25">
      <c r="A19" s="25" t="s">
        <v>202</v>
      </c>
      <c r="B19" s="5" t="s">
        <v>201</v>
      </c>
      <c r="C19" s="16"/>
      <c r="D19" s="16"/>
      <c r="E19" s="16"/>
      <c r="F19" s="16"/>
      <c r="G19" s="16"/>
    </row>
    <row r="20" spans="1:7" x14ac:dyDescent="0.25">
      <c r="A20" s="29"/>
      <c r="B20" s="28"/>
      <c r="C20" s="16"/>
      <c r="D20" s="16"/>
      <c r="E20" s="16"/>
      <c r="F20" s="16"/>
      <c r="G20" s="16"/>
    </row>
    <row r="21" spans="1:7" ht="31.5" x14ac:dyDescent="0.25">
      <c r="A21" s="27" t="s">
        <v>200</v>
      </c>
      <c r="B21" s="26" t="s">
        <v>199</v>
      </c>
      <c r="C21" s="16"/>
      <c r="D21" s="16"/>
      <c r="E21" s="16"/>
      <c r="F21" s="16"/>
      <c r="G21" s="16"/>
    </row>
    <row r="22" spans="1:7" x14ac:dyDescent="0.25">
      <c r="A22" s="25" t="s">
        <v>198</v>
      </c>
      <c r="B22" s="5" t="s">
        <v>197</v>
      </c>
      <c r="C22" s="16"/>
      <c r="D22" s="16"/>
      <c r="E22" s="16"/>
      <c r="F22" s="16"/>
      <c r="G22" s="16"/>
    </row>
    <row r="23" spans="1:7" x14ac:dyDescent="0.25">
      <c r="A23" s="25" t="s">
        <v>196</v>
      </c>
      <c r="B23" s="5" t="s">
        <v>195</v>
      </c>
      <c r="C23" s="16"/>
      <c r="D23" s="16"/>
      <c r="E23" s="16"/>
      <c r="F23" s="16"/>
      <c r="G23" s="16"/>
    </row>
    <row r="24" spans="1:7" x14ac:dyDescent="0.25">
      <c r="A24" s="25" t="s">
        <v>192</v>
      </c>
      <c r="B24" s="5" t="s">
        <v>194</v>
      </c>
      <c r="C24" s="16"/>
      <c r="D24" s="16"/>
      <c r="E24" s="16"/>
      <c r="F24" s="16"/>
      <c r="G24" s="16"/>
    </row>
    <row r="25" spans="1:7" x14ac:dyDescent="0.25">
      <c r="A25" s="25" t="s">
        <v>192</v>
      </c>
      <c r="B25" s="5" t="s">
        <v>193</v>
      </c>
      <c r="C25" s="16"/>
      <c r="D25" s="16"/>
      <c r="E25" s="16"/>
      <c r="F25" s="16"/>
      <c r="G25" s="16"/>
    </row>
    <row r="26" spans="1:7" x14ac:dyDescent="0.25">
      <c r="A26" s="25" t="s">
        <v>192</v>
      </c>
      <c r="B26" s="5" t="s">
        <v>71</v>
      </c>
      <c r="C26" s="16"/>
      <c r="D26" s="16"/>
      <c r="E26" s="16"/>
      <c r="F26" s="16"/>
      <c r="G26" s="16"/>
    </row>
    <row r="27" spans="1:7" x14ac:dyDescent="0.25">
      <c r="A27" s="25" t="s">
        <v>192</v>
      </c>
      <c r="B27" s="5" t="s">
        <v>72</v>
      </c>
      <c r="C27" s="16"/>
      <c r="D27" s="16"/>
      <c r="E27" s="16"/>
      <c r="F27" s="16"/>
      <c r="G27" s="16"/>
    </row>
    <row r="28" spans="1:7" x14ac:dyDescent="0.25">
      <c r="A28" s="25" t="s">
        <v>191</v>
      </c>
      <c r="B28" s="5" t="s">
        <v>190</v>
      </c>
      <c r="C28" s="16"/>
      <c r="D28" s="16"/>
      <c r="E28" s="16"/>
      <c r="F28" s="16"/>
      <c r="G28" s="16"/>
    </row>
    <row r="29" spans="1:7" x14ac:dyDescent="0.25">
      <c r="A29" s="29"/>
      <c r="B29" s="28"/>
      <c r="C29" s="16"/>
      <c r="D29" s="16"/>
      <c r="E29" s="16"/>
      <c r="F29" s="16"/>
      <c r="G29" s="16"/>
    </row>
    <row r="30" spans="1:7" x14ac:dyDescent="0.25">
      <c r="A30" s="27" t="s">
        <v>189</v>
      </c>
      <c r="B30" s="26" t="s">
        <v>188</v>
      </c>
      <c r="C30" s="16"/>
      <c r="D30" s="16"/>
      <c r="E30" s="16"/>
      <c r="F30" s="16"/>
      <c r="G30" s="16"/>
    </row>
    <row r="31" spans="1:7" x14ac:dyDescent="0.25">
      <c r="A31" s="25" t="s">
        <v>187</v>
      </c>
      <c r="B31" s="5" t="s">
        <v>248</v>
      </c>
      <c r="C31" s="16"/>
      <c r="D31" s="16"/>
      <c r="E31" s="16"/>
      <c r="F31" s="16"/>
      <c r="G31" s="16"/>
    </row>
    <row r="32" spans="1:7" x14ac:dyDescent="0.25">
      <c r="A32" s="25" t="s">
        <v>187</v>
      </c>
      <c r="B32" s="5" t="s">
        <v>247</v>
      </c>
      <c r="C32" s="16"/>
      <c r="D32" s="16"/>
      <c r="E32" s="16"/>
      <c r="F32" s="16"/>
      <c r="G32" s="16"/>
    </row>
    <row r="33" spans="1:7" x14ac:dyDescent="0.25">
      <c r="A33" s="25" t="s">
        <v>187</v>
      </c>
      <c r="B33" s="5" t="s">
        <v>264</v>
      </c>
      <c r="C33" s="16"/>
      <c r="D33" s="16"/>
      <c r="E33" s="16"/>
      <c r="F33" s="16"/>
      <c r="G33" s="16"/>
    </row>
    <row r="34" spans="1:7" x14ac:dyDescent="0.25">
      <c r="A34" s="25" t="s">
        <v>254</v>
      </c>
      <c r="B34" s="5" t="s">
        <v>253</v>
      </c>
      <c r="C34" s="16"/>
      <c r="D34" s="16"/>
      <c r="E34" s="16"/>
      <c r="F34" s="16"/>
      <c r="G34" s="16"/>
    </row>
    <row r="35" spans="1:7" x14ac:dyDescent="0.25">
      <c r="A35" s="25" t="s">
        <v>252</v>
      </c>
      <c r="B35" s="5" t="s">
        <v>241</v>
      </c>
      <c r="C35" s="16"/>
      <c r="D35" s="16"/>
      <c r="E35" s="16"/>
      <c r="F35" s="16"/>
      <c r="G35" s="16"/>
    </row>
    <row r="36" spans="1:7" x14ac:dyDescent="0.25">
      <c r="A36" s="29"/>
      <c r="B36" s="28"/>
      <c r="C36" s="16"/>
      <c r="D36" s="16"/>
      <c r="E36" s="16"/>
      <c r="F36" s="16"/>
      <c r="G36" s="16"/>
    </row>
    <row r="37" spans="1:7" x14ac:dyDescent="0.25">
      <c r="A37" s="30" t="s">
        <v>251</v>
      </c>
      <c r="B37" s="28"/>
      <c r="C37" s="16"/>
      <c r="D37" s="16"/>
      <c r="E37" s="16"/>
      <c r="F37" s="16"/>
      <c r="G37" s="16"/>
    </row>
    <row r="38" spans="1:7" x14ac:dyDescent="0.25">
      <c r="A38" s="25" t="s">
        <v>214</v>
      </c>
      <c r="B38" s="5" t="s">
        <v>262</v>
      </c>
      <c r="C38" s="16"/>
      <c r="D38" s="16"/>
      <c r="E38" s="16"/>
      <c r="F38" s="16"/>
      <c r="G38" s="16"/>
    </row>
    <row r="39" spans="1:7" x14ac:dyDescent="0.25">
      <c r="A39" s="25" t="s">
        <v>212</v>
      </c>
      <c r="B39" s="5" t="s">
        <v>261</v>
      </c>
      <c r="C39" s="16"/>
      <c r="D39" s="16"/>
      <c r="E39" s="16"/>
      <c r="F39" s="16"/>
      <c r="G39" s="16"/>
    </row>
    <row r="40" spans="1:7" x14ac:dyDescent="0.25">
      <c r="A40" s="25" t="s">
        <v>210</v>
      </c>
      <c r="B40" s="5" t="s">
        <v>260</v>
      </c>
      <c r="C40" s="16"/>
      <c r="D40" s="16"/>
      <c r="E40" s="16"/>
      <c r="F40" s="16"/>
      <c r="G40" s="16"/>
    </row>
    <row r="41" spans="1:7" x14ac:dyDescent="0.25">
      <c r="A41" s="29"/>
      <c r="B41" s="28"/>
      <c r="C41" s="16"/>
      <c r="D41" s="16"/>
      <c r="E41" s="16"/>
      <c r="F41" s="16"/>
      <c r="G41" s="16"/>
    </row>
    <row r="42" spans="1:7" x14ac:dyDescent="0.25">
      <c r="A42" s="27" t="s">
        <v>250</v>
      </c>
      <c r="B42" s="26" t="s">
        <v>249</v>
      </c>
      <c r="C42" s="16"/>
      <c r="D42" s="17"/>
      <c r="E42" s="17"/>
      <c r="F42" s="17"/>
      <c r="G42" s="17"/>
    </row>
    <row r="43" spans="1:7" x14ac:dyDescent="0.25">
      <c r="A43" s="25" t="s">
        <v>246</v>
      </c>
      <c r="B43" s="5" t="s">
        <v>248</v>
      </c>
      <c r="C43" s="16"/>
      <c r="D43" s="15"/>
      <c r="E43" s="15"/>
      <c r="F43" s="15"/>
      <c r="G43" s="15"/>
    </row>
    <row r="44" spans="1:7" x14ac:dyDescent="0.25">
      <c r="A44" s="25" t="s">
        <v>246</v>
      </c>
      <c r="B44" s="5" t="s">
        <v>247</v>
      </c>
      <c r="C44" s="16"/>
      <c r="D44" s="15"/>
      <c r="E44" s="15"/>
      <c r="F44" s="15"/>
      <c r="G44" s="15"/>
    </row>
    <row r="45" spans="1:7" x14ac:dyDescent="0.25">
      <c r="A45" s="25" t="s">
        <v>246</v>
      </c>
      <c r="B45" s="5" t="s">
        <v>245</v>
      </c>
      <c r="C45" s="16"/>
      <c r="D45" s="16"/>
      <c r="E45" s="16"/>
      <c r="F45" s="16"/>
      <c r="G45" s="16"/>
    </row>
    <row r="46" spans="1:7" x14ac:dyDescent="0.25">
      <c r="A46" s="25" t="s">
        <v>244</v>
      </c>
      <c r="B46" s="5" t="s">
        <v>243</v>
      </c>
      <c r="C46" s="16"/>
      <c r="D46" s="14"/>
      <c r="E46" s="14"/>
      <c r="F46" s="14"/>
      <c r="G46" s="14"/>
    </row>
    <row r="47" spans="1:7" x14ac:dyDescent="0.25">
      <c r="A47" s="25" t="s">
        <v>242</v>
      </c>
      <c r="B47" s="5" t="s">
        <v>241</v>
      </c>
      <c r="C47" s="16"/>
      <c r="D47" s="15"/>
      <c r="E47" s="15"/>
      <c r="F47" s="15"/>
      <c r="G47" s="15"/>
    </row>
    <row r="48" spans="1:7" x14ac:dyDescent="0.25">
      <c r="A48" s="29"/>
      <c r="B48" s="28"/>
      <c r="C48" s="16"/>
      <c r="D48" s="15"/>
      <c r="E48" s="15"/>
      <c r="F48" s="15"/>
      <c r="G48" s="15"/>
    </row>
    <row r="49" spans="1:7" x14ac:dyDescent="0.25">
      <c r="A49" s="27" t="s">
        <v>312</v>
      </c>
      <c r="B49" s="26" t="s">
        <v>239</v>
      </c>
      <c r="C49" s="16"/>
      <c r="D49" s="15"/>
      <c r="E49" s="15"/>
      <c r="F49" s="15"/>
      <c r="G49" s="15"/>
    </row>
    <row r="50" spans="1:7" x14ac:dyDescent="0.25">
      <c r="A50" s="25" t="s">
        <v>238</v>
      </c>
      <c r="B50" s="5" t="s">
        <v>237</v>
      </c>
      <c r="C50" s="16"/>
      <c r="D50" s="15"/>
      <c r="E50" s="15"/>
      <c r="F50" s="15"/>
      <c r="G50" s="15"/>
    </row>
    <row r="51" spans="1:7" x14ac:dyDescent="0.25">
      <c r="A51" s="25" t="s">
        <v>236</v>
      </c>
      <c r="B51" s="5" t="s">
        <v>235</v>
      </c>
      <c r="C51" s="16"/>
      <c r="D51" s="15"/>
      <c r="E51" s="15"/>
      <c r="F51" s="15"/>
      <c r="G51" s="15"/>
    </row>
    <row r="52" spans="1:7" x14ac:dyDescent="0.25">
      <c r="A52" s="25" t="s">
        <v>234</v>
      </c>
      <c r="B52" s="5" t="s">
        <v>233</v>
      </c>
      <c r="C52" s="16"/>
      <c r="D52" s="15"/>
      <c r="E52" s="15"/>
      <c r="F52" s="15"/>
      <c r="G52" s="15"/>
    </row>
    <row r="53" spans="1:7" x14ac:dyDescent="0.25">
      <c r="A53" s="29"/>
      <c r="B53" s="28"/>
      <c r="C53" s="16"/>
      <c r="D53" s="15"/>
      <c r="E53" s="15"/>
      <c r="F53" s="15"/>
      <c r="G53" s="15"/>
    </row>
    <row r="54" spans="1:7" x14ac:dyDescent="0.25">
      <c r="A54" s="27" t="s">
        <v>311</v>
      </c>
      <c r="B54" s="26" t="s">
        <v>231</v>
      </c>
      <c r="C54" s="16"/>
      <c r="D54" s="15"/>
      <c r="E54" s="15"/>
      <c r="F54" s="15"/>
      <c r="G54" s="15"/>
    </row>
    <row r="55" spans="1:7" x14ac:dyDescent="0.25">
      <c r="A55" s="25" t="s">
        <v>230</v>
      </c>
      <c r="B55" s="5" t="s">
        <v>229</v>
      </c>
      <c r="C55" s="16"/>
      <c r="D55" s="15"/>
      <c r="E55" s="15"/>
      <c r="F55" s="15"/>
      <c r="G55" s="15"/>
    </row>
    <row r="56" spans="1:7" x14ac:dyDescent="0.25">
      <c r="A56" s="25" t="s">
        <v>228</v>
      </c>
      <c r="B56" s="5" t="s">
        <v>227</v>
      </c>
      <c r="C56" s="16"/>
      <c r="D56" s="15"/>
      <c r="E56" s="15"/>
      <c r="F56" s="15"/>
      <c r="G56" s="15"/>
    </row>
    <row r="57" spans="1:7" x14ac:dyDescent="0.25">
      <c r="A57" s="29"/>
      <c r="B57" s="28"/>
      <c r="C57" s="16"/>
      <c r="D57" s="15"/>
      <c r="E57" s="15"/>
      <c r="F57" s="15"/>
      <c r="G57" s="15"/>
    </row>
    <row r="58" spans="1:7" x14ac:dyDescent="0.25">
      <c r="A58" s="30" t="s">
        <v>226</v>
      </c>
      <c r="B58" s="28"/>
      <c r="C58" s="16"/>
      <c r="D58" s="15"/>
      <c r="E58" s="15"/>
      <c r="F58" s="15"/>
      <c r="G58" s="15"/>
    </row>
    <row r="59" spans="1:7" x14ac:dyDescent="0.25">
      <c r="A59" s="25" t="s">
        <v>214</v>
      </c>
      <c r="B59" s="5" t="s">
        <v>262</v>
      </c>
      <c r="C59" s="16"/>
      <c r="D59" s="14"/>
      <c r="E59" s="14"/>
      <c r="F59" s="14"/>
      <c r="G59" s="14"/>
    </row>
    <row r="60" spans="1:7" x14ac:dyDescent="0.25">
      <c r="A60" s="25" t="s">
        <v>212</v>
      </c>
      <c r="B60" s="5" t="s">
        <v>261</v>
      </c>
      <c r="C60" s="17"/>
    </row>
    <row r="61" spans="1:7" x14ac:dyDescent="0.25">
      <c r="A61" s="25" t="s">
        <v>210</v>
      </c>
      <c r="B61" s="5" t="s">
        <v>260</v>
      </c>
      <c r="C61" s="15"/>
    </row>
    <row r="62" spans="1:7" x14ac:dyDescent="0.25">
      <c r="A62" s="29"/>
      <c r="B62" s="28"/>
      <c r="C62" s="15"/>
    </row>
    <row r="63" spans="1:7" x14ac:dyDescent="0.25">
      <c r="A63" s="27" t="s">
        <v>240</v>
      </c>
      <c r="B63" s="26" t="s">
        <v>310</v>
      </c>
      <c r="C63" s="16"/>
    </row>
    <row r="64" spans="1:7" ht="31.5" x14ac:dyDescent="0.25">
      <c r="A64" s="25" t="s">
        <v>224</v>
      </c>
      <c r="B64" s="5" t="s">
        <v>309</v>
      </c>
      <c r="C64" s="14"/>
    </row>
    <row r="65" spans="1:3" x14ac:dyDescent="0.25">
      <c r="A65" s="25" t="s">
        <v>223</v>
      </c>
      <c r="B65" s="5" t="s">
        <v>308</v>
      </c>
      <c r="C65" s="15"/>
    </row>
    <row r="66" spans="1:3" x14ac:dyDescent="0.25">
      <c r="A66" s="29"/>
      <c r="B66" s="28"/>
    </row>
    <row r="67" spans="1:3" x14ac:dyDescent="0.25">
      <c r="A67" s="27" t="s">
        <v>232</v>
      </c>
      <c r="B67" s="26" t="s">
        <v>307</v>
      </c>
    </row>
    <row r="68" spans="1:3" x14ac:dyDescent="0.25">
      <c r="A68" s="25" t="s">
        <v>306</v>
      </c>
      <c r="B68" s="5" t="s">
        <v>305</v>
      </c>
    </row>
    <row r="69" spans="1:3" x14ac:dyDescent="0.25">
      <c r="A69" s="29"/>
      <c r="B69" s="28"/>
    </row>
    <row r="70" spans="1:3" x14ac:dyDescent="0.25">
      <c r="A70" s="27" t="s">
        <v>304</v>
      </c>
      <c r="B70" s="26" t="s">
        <v>220</v>
      </c>
    </row>
    <row r="71" spans="1:3" x14ac:dyDescent="0.25">
      <c r="A71" s="25" t="s">
        <v>303</v>
      </c>
      <c r="B71" s="5" t="s">
        <v>302</v>
      </c>
    </row>
    <row r="72" spans="1:3" x14ac:dyDescent="0.25">
      <c r="A72" s="25" t="s">
        <v>301</v>
      </c>
      <c r="B72" s="5" t="s">
        <v>300</v>
      </c>
    </row>
    <row r="73" spans="1:3" x14ac:dyDescent="0.25">
      <c r="A73" s="29"/>
      <c r="B73" s="28"/>
    </row>
    <row r="74" spans="1:3" x14ac:dyDescent="0.25">
      <c r="A74" s="27" t="s">
        <v>299</v>
      </c>
      <c r="B74" s="26" t="s">
        <v>219</v>
      </c>
    </row>
    <row r="75" spans="1:3" x14ac:dyDescent="0.25">
      <c r="A75" s="25" t="s">
        <v>298</v>
      </c>
      <c r="B75" s="5" t="s">
        <v>218</v>
      </c>
    </row>
    <row r="76" spans="1:3" x14ac:dyDescent="0.25">
      <c r="A76" s="25" t="s">
        <v>297</v>
      </c>
      <c r="B76" s="5" t="s">
        <v>296</v>
      </c>
    </row>
    <row r="77" spans="1:3" x14ac:dyDescent="0.25">
      <c r="A77" s="25" t="s">
        <v>295</v>
      </c>
      <c r="B77" s="5" t="s">
        <v>217</v>
      </c>
    </row>
    <row r="78" spans="1:3" x14ac:dyDescent="0.25">
      <c r="A78" s="29"/>
      <c r="B78" s="28"/>
    </row>
    <row r="79" spans="1:3" x14ac:dyDescent="0.25">
      <c r="A79" s="27" t="s">
        <v>294</v>
      </c>
      <c r="B79" s="26" t="s">
        <v>216</v>
      </c>
    </row>
    <row r="80" spans="1:3" x14ac:dyDescent="0.25">
      <c r="A80" s="25" t="s">
        <v>293</v>
      </c>
      <c r="B80" s="5" t="s">
        <v>263</v>
      </c>
    </row>
    <row r="81" spans="1:2" x14ac:dyDescent="0.25">
      <c r="A81" s="25" t="s">
        <v>292</v>
      </c>
      <c r="B81" s="5" t="s">
        <v>291</v>
      </c>
    </row>
    <row r="82" spans="1:2" x14ac:dyDescent="0.25">
      <c r="A82" s="29"/>
      <c r="B82" s="28"/>
    </row>
    <row r="83" spans="1:2" x14ac:dyDescent="0.25">
      <c r="A83" s="27" t="s">
        <v>225</v>
      </c>
      <c r="B83" s="26" t="s">
        <v>259</v>
      </c>
    </row>
    <row r="84" spans="1:2" x14ac:dyDescent="0.25">
      <c r="A84" s="25" t="s">
        <v>290</v>
      </c>
      <c r="B84" s="5" t="s">
        <v>289</v>
      </c>
    </row>
    <row r="85" spans="1:2" x14ac:dyDescent="0.25">
      <c r="A85" s="25" t="s">
        <v>288</v>
      </c>
      <c r="B85" s="5" t="s">
        <v>287</v>
      </c>
    </row>
    <row r="86" spans="1:2" x14ac:dyDescent="0.25">
      <c r="A86" s="25" t="s">
        <v>222</v>
      </c>
      <c r="B86" s="5" t="s">
        <v>286</v>
      </c>
    </row>
    <row r="87" spans="1:2" x14ac:dyDescent="0.25">
      <c r="A87" s="25" t="s">
        <v>221</v>
      </c>
      <c r="B87" s="5" t="s">
        <v>285</v>
      </c>
    </row>
    <row r="88" spans="1:2" x14ac:dyDescent="0.25">
      <c r="A88" s="29"/>
      <c r="B88" s="28"/>
    </row>
    <row r="89" spans="1:2" x14ac:dyDescent="0.25">
      <c r="A89" s="27" t="s">
        <v>284</v>
      </c>
      <c r="B89" s="26" t="s">
        <v>258</v>
      </c>
    </row>
    <row r="90" spans="1:2" x14ac:dyDescent="0.25">
      <c r="A90" s="25" t="s">
        <v>283</v>
      </c>
      <c r="B90" s="5" t="s">
        <v>229</v>
      </c>
    </row>
    <row r="91" spans="1:2" x14ac:dyDescent="0.25">
      <c r="A91" s="25" t="s">
        <v>282</v>
      </c>
      <c r="B91" s="5" t="s">
        <v>257</v>
      </c>
    </row>
    <row r="93" spans="1:2" x14ac:dyDescent="0.25">
      <c r="B93" s="22"/>
    </row>
    <row r="94" spans="1:2" x14ac:dyDescent="0.25">
      <c r="B94" s="22"/>
    </row>
    <row r="95" spans="1:2" x14ac:dyDescent="0.25">
      <c r="B95" s="23"/>
    </row>
    <row r="96" spans="1:2" x14ac:dyDescent="0.25">
      <c r="B96" s="23"/>
    </row>
    <row r="97" spans="2:2" x14ac:dyDescent="0.25">
      <c r="B97" s="23"/>
    </row>
    <row r="98" spans="2:2" x14ac:dyDescent="0.25">
      <c r="B98" s="23"/>
    </row>
    <row r="99" spans="2:2" x14ac:dyDescent="0.25">
      <c r="B99" s="23"/>
    </row>
    <row r="100" spans="2:2" x14ac:dyDescent="0.25">
      <c r="B100" s="24"/>
    </row>
    <row r="101" spans="2:2" x14ac:dyDescent="0.25">
      <c r="B101" s="22"/>
    </row>
    <row r="102" spans="2:2" x14ac:dyDescent="0.25">
      <c r="B102" s="22"/>
    </row>
    <row r="103" spans="2:2" x14ac:dyDescent="0.25">
      <c r="B103" s="23"/>
    </row>
    <row r="104" spans="2:2" x14ac:dyDescent="0.25">
      <c r="B104" s="21"/>
    </row>
    <row r="105" spans="2:2" x14ac:dyDescent="0.25">
      <c r="B105" s="22"/>
    </row>
    <row r="106" spans="2:2" x14ac:dyDescent="0.25">
      <c r="B106" s="22"/>
    </row>
    <row r="107" spans="2:2" x14ac:dyDescent="0.25">
      <c r="B107" s="22"/>
    </row>
    <row r="108" spans="2:2" x14ac:dyDescent="0.25">
      <c r="B108" s="22"/>
    </row>
    <row r="109" spans="2:2" x14ac:dyDescent="0.25">
      <c r="B109" s="22"/>
    </row>
    <row r="110" spans="2:2" x14ac:dyDescent="0.25">
      <c r="B110" s="22"/>
    </row>
    <row r="111" spans="2:2" x14ac:dyDescent="0.25">
      <c r="B111" s="21"/>
    </row>
  </sheetData>
  <sheetProtection algorithmName="SHA-512" hashValue="6Exqb1wBhb35iow+gvRRAIgKbcRjG7K4zxSkSDHnqAOwgPvYTc+HssXVnoNdv6KHBQ3L6ulrrjT46LK4Uzm18A==" saltValue="frGuNJ+8r5XlCIm+wg8n0A==" spinCount="100000" sheet="1" objects="1" scenario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58"/>
  <sheetViews>
    <sheetView tabSelected="1" view="pageLayout" topLeftCell="A103" zoomScale="106" zoomScaleNormal="85" zoomScalePageLayoutView="106" workbookViewId="0">
      <selection activeCell="F108" sqref="F108"/>
    </sheetView>
  </sheetViews>
  <sheetFormatPr defaultRowHeight="15.75" x14ac:dyDescent="0.25"/>
  <cols>
    <col min="1" max="1" width="9.140625" style="55"/>
    <col min="2" max="2" width="35" style="55" customWidth="1"/>
    <col min="3" max="3" width="11.42578125" style="55" customWidth="1"/>
    <col min="4" max="5" width="23" style="55" customWidth="1"/>
    <col min="6" max="6" width="24.140625" style="55" customWidth="1"/>
    <col min="7" max="16384" width="9.140625" style="55"/>
  </cols>
  <sheetData>
    <row r="1" spans="1:6" ht="17.100000000000001" customHeight="1" thickBot="1" x14ac:dyDescent="0.3">
      <c r="A1" s="37" t="s">
        <v>88</v>
      </c>
      <c r="B1" s="38" t="s">
        <v>87</v>
      </c>
      <c r="C1" s="82" t="s">
        <v>255</v>
      </c>
      <c r="D1" s="82"/>
      <c r="E1" s="82"/>
      <c r="F1" s="82"/>
    </row>
    <row r="2" spans="1:6" ht="17.100000000000001" customHeight="1" thickBot="1" x14ac:dyDescent="0.3">
      <c r="A2" s="37" t="s">
        <v>89</v>
      </c>
      <c r="B2" s="38" t="s">
        <v>47</v>
      </c>
      <c r="C2" s="83" t="s">
        <v>256</v>
      </c>
      <c r="D2" s="83"/>
      <c r="E2" s="83"/>
      <c r="F2" s="83"/>
    </row>
    <row r="3" spans="1:6" ht="17.100000000000001" customHeight="1" thickBot="1" x14ac:dyDescent="0.3">
      <c r="A3" s="37" t="s">
        <v>90</v>
      </c>
      <c r="B3" s="38" t="s">
        <v>48</v>
      </c>
      <c r="C3" s="84">
        <v>32874</v>
      </c>
      <c r="D3" s="84"/>
      <c r="E3" s="84"/>
      <c r="F3" s="84"/>
    </row>
    <row r="4" spans="1:6" ht="17.100000000000001" customHeight="1" x14ac:dyDescent="0.25">
      <c r="B4" s="39"/>
      <c r="C4" s="40"/>
      <c r="D4" s="40"/>
      <c r="E4" s="40"/>
      <c r="F4" s="40"/>
    </row>
    <row r="5" spans="1:6" ht="17.100000000000001" customHeight="1" x14ac:dyDescent="0.25">
      <c r="A5" s="55" t="s">
        <v>65</v>
      </c>
      <c r="B5" s="85" t="s">
        <v>60</v>
      </c>
      <c r="C5" s="85"/>
      <c r="D5" s="85"/>
      <c r="E5" s="85"/>
      <c r="F5" s="85"/>
    </row>
    <row r="6" spans="1:6" ht="17.100000000000001" customHeight="1" x14ac:dyDescent="0.25">
      <c r="A6" s="55" t="s">
        <v>65</v>
      </c>
      <c r="B6" s="41"/>
      <c r="C6" s="40"/>
      <c r="D6" s="40"/>
      <c r="E6" s="40"/>
      <c r="F6" s="40"/>
    </row>
    <row r="7" spans="1:6" ht="17.100000000000001" customHeight="1" x14ac:dyDescent="0.25">
      <c r="A7" s="55" t="s">
        <v>65</v>
      </c>
      <c r="B7" s="80" t="s">
        <v>56</v>
      </c>
      <c r="C7" s="80"/>
      <c r="D7" s="80"/>
      <c r="E7" s="80"/>
      <c r="F7" s="80"/>
    </row>
    <row r="8" spans="1:6" ht="17.100000000000001" customHeight="1" x14ac:dyDescent="0.25">
      <c r="B8" s="79" t="s">
        <v>184</v>
      </c>
      <c r="C8" s="79"/>
      <c r="D8" s="79"/>
      <c r="E8" s="79"/>
      <c r="F8" s="79"/>
    </row>
    <row r="9" spans="1:6" ht="17.100000000000001" customHeight="1" x14ac:dyDescent="0.25">
      <c r="B9" s="65" t="s">
        <v>0</v>
      </c>
      <c r="C9" s="65" t="s">
        <v>1</v>
      </c>
      <c r="D9" s="65" t="s">
        <v>86</v>
      </c>
      <c r="E9" s="65" t="s">
        <v>3</v>
      </c>
      <c r="F9" s="65" t="s">
        <v>4</v>
      </c>
    </row>
    <row r="10" spans="1:6" ht="17.100000000000001" customHeight="1" x14ac:dyDescent="0.25">
      <c r="A10" s="37" t="s">
        <v>91</v>
      </c>
      <c r="B10" s="37" t="s">
        <v>34</v>
      </c>
      <c r="C10" s="7">
        <v>0</v>
      </c>
      <c r="D10" s="36" t="s">
        <v>81</v>
      </c>
      <c r="E10" s="8">
        <v>0</v>
      </c>
      <c r="F10" s="4">
        <f>C10*E10</f>
        <v>0</v>
      </c>
    </row>
    <row r="11" spans="1:6" ht="17.100000000000001" customHeight="1" x14ac:dyDescent="0.25">
      <c r="A11" s="37" t="s">
        <v>92</v>
      </c>
      <c r="B11" s="37" t="s">
        <v>35</v>
      </c>
      <c r="C11" s="7"/>
      <c r="D11" s="36" t="s">
        <v>81</v>
      </c>
      <c r="E11" s="8">
        <v>0</v>
      </c>
      <c r="F11" s="4">
        <f t="shared" ref="F11:F16" si="0">C11*E11</f>
        <v>0</v>
      </c>
    </row>
    <row r="12" spans="1:6" ht="17.100000000000001" customHeight="1" x14ac:dyDescent="0.25">
      <c r="A12" s="37" t="s">
        <v>93</v>
      </c>
      <c r="B12" s="37" t="s">
        <v>37</v>
      </c>
      <c r="C12" s="7"/>
      <c r="D12" s="36" t="s">
        <v>81</v>
      </c>
      <c r="E12" s="8">
        <v>0</v>
      </c>
      <c r="F12" s="4">
        <f t="shared" si="0"/>
        <v>0</v>
      </c>
    </row>
    <row r="13" spans="1:6" ht="17.100000000000001" customHeight="1" x14ac:dyDescent="0.25">
      <c r="A13" s="37" t="s">
        <v>94</v>
      </c>
      <c r="B13" s="42" t="s">
        <v>317</v>
      </c>
      <c r="C13" s="7"/>
      <c r="D13" s="36" t="s">
        <v>81</v>
      </c>
      <c r="E13" s="8">
        <v>0</v>
      </c>
      <c r="F13" s="4">
        <f t="shared" si="0"/>
        <v>0</v>
      </c>
    </row>
    <row r="14" spans="1:6" ht="17.100000000000001" customHeight="1" x14ac:dyDescent="0.25">
      <c r="A14" s="37" t="s">
        <v>95</v>
      </c>
      <c r="B14" s="6" t="s">
        <v>43</v>
      </c>
      <c r="C14" s="7"/>
      <c r="D14" s="36" t="s">
        <v>81</v>
      </c>
      <c r="E14" s="8">
        <v>0</v>
      </c>
      <c r="F14" s="4">
        <f t="shared" si="0"/>
        <v>0</v>
      </c>
    </row>
    <row r="15" spans="1:6" ht="17.100000000000001" customHeight="1" x14ac:dyDescent="0.25">
      <c r="A15" s="37" t="s">
        <v>96</v>
      </c>
      <c r="B15" s="6" t="s">
        <v>43</v>
      </c>
      <c r="C15" s="7"/>
      <c r="D15" s="36" t="s">
        <v>81</v>
      </c>
      <c r="E15" s="8">
        <v>0</v>
      </c>
      <c r="F15" s="4">
        <f t="shared" si="0"/>
        <v>0</v>
      </c>
    </row>
    <row r="16" spans="1:6" ht="17.100000000000001" customHeight="1" x14ac:dyDescent="0.25">
      <c r="A16" s="37" t="s">
        <v>97</v>
      </c>
      <c r="B16" s="6" t="s">
        <v>43</v>
      </c>
      <c r="C16" s="7"/>
      <c r="D16" s="36" t="s">
        <v>81</v>
      </c>
      <c r="E16" s="8">
        <v>0</v>
      </c>
      <c r="F16" s="4">
        <f t="shared" si="0"/>
        <v>0</v>
      </c>
    </row>
    <row r="17" spans="1:6" ht="17.100000000000001" customHeight="1" x14ac:dyDescent="0.25">
      <c r="A17" s="37" t="s">
        <v>98</v>
      </c>
      <c r="B17" s="81" t="s">
        <v>85</v>
      </c>
      <c r="C17" s="81"/>
      <c r="D17" s="81"/>
      <c r="E17" s="81"/>
      <c r="F17" s="43">
        <f>SUM(F10:F16)</f>
        <v>0</v>
      </c>
    </row>
    <row r="18" spans="1:6" ht="17.100000000000001" customHeight="1" x14ac:dyDescent="0.25">
      <c r="A18" s="55" t="s">
        <v>65</v>
      </c>
      <c r="B18" s="40"/>
      <c r="C18" s="40"/>
      <c r="D18" s="40"/>
      <c r="E18" s="40"/>
      <c r="F18" s="40"/>
    </row>
    <row r="19" spans="1:6" ht="17.100000000000001" customHeight="1" x14ac:dyDescent="0.25">
      <c r="A19" s="55" t="s">
        <v>65</v>
      </c>
      <c r="B19" s="80" t="s">
        <v>57</v>
      </c>
      <c r="C19" s="80"/>
      <c r="D19" s="80"/>
      <c r="E19" s="80"/>
      <c r="F19" s="80"/>
    </row>
    <row r="20" spans="1:6" ht="17.100000000000001" customHeight="1" x14ac:dyDescent="0.25">
      <c r="B20" s="79" t="s">
        <v>185</v>
      </c>
      <c r="C20" s="79"/>
      <c r="D20" s="79"/>
      <c r="E20" s="79"/>
      <c r="F20" s="79"/>
    </row>
    <row r="21" spans="1:6" ht="17.100000000000001" customHeight="1" x14ac:dyDescent="0.25">
      <c r="A21" s="55" t="s">
        <v>65</v>
      </c>
      <c r="B21" s="65" t="s">
        <v>0</v>
      </c>
      <c r="C21" s="65" t="s">
        <v>1</v>
      </c>
      <c r="D21" s="65" t="s">
        <v>2</v>
      </c>
      <c r="E21" s="65" t="s">
        <v>3</v>
      </c>
      <c r="F21" s="65" t="s">
        <v>4</v>
      </c>
    </row>
    <row r="22" spans="1:6" ht="17.100000000000001" customHeight="1" x14ac:dyDescent="0.25">
      <c r="A22" s="37" t="s">
        <v>99</v>
      </c>
      <c r="B22" s="37" t="s">
        <v>21</v>
      </c>
      <c r="C22" s="7">
        <v>0</v>
      </c>
      <c r="D22" s="36" t="s">
        <v>81</v>
      </c>
      <c r="E22" s="8">
        <v>0</v>
      </c>
      <c r="F22" s="4">
        <f>C22*E22</f>
        <v>0</v>
      </c>
    </row>
    <row r="23" spans="1:6" ht="17.100000000000001" customHeight="1" x14ac:dyDescent="0.25">
      <c r="A23" s="37" t="s">
        <v>100</v>
      </c>
      <c r="B23" s="6" t="s">
        <v>43</v>
      </c>
      <c r="C23" s="7"/>
      <c r="D23" s="36" t="s">
        <v>81</v>
      </c>
      <c r="E23" s="8">
        <v>0</v>
      </c>
      <c r="F23" s="4">
        <f t="shared" ref="F23:F25" si="1">C23*E23</f>
        <v>0</v>
      </c>
    </row>
    <row r="24" spans="1:6" ht="17.100000000000001" customHeight="1" x14ac:dyDescent="0.25">
      <c r="A24" s="37" t="s">
        <v>101</v>
      </c>
      <c r="B24" s="6" t="s">
        <v>43</v>
      </c>
      <c r="C24" s="7"/>
      <c r="D24" s="36" t="s">
        <v>81</v>
      </c>
      <c r="E24" s="8">
        <v>0</v>
      </c>
      <c r="F24" s="4">
        <f t="shared" si="1"/>
        <v>0</v>
      </c>
    </row>
    <row r="25" spans="1:6" ht="17.100000000000001" customHeight="1" x14ac:dyDescent="0.25">
      <c r="A25" s="37" t="s">
        <v>102</v>
      </c>
      <c r="B25" s="6" t="s">
        <v>43</v>
      </c>
      <c r="C25" s="7"/>
      <c r="D25" s="36" t="s">
        <v>81</v>
      </c>
      <c r="E25" s="8">
        <v>0</v>
      </c>
      <c r="F25" s="4">
        <f t="shared" si="1"/>
        <v>0</v>
      </c>
    </row>
    <row r="26" spans="1:6" ht="17.100000000000001" customHeight="1" x14ac:dyDescent="0.25">
      <c r="A26" s="37" t="s">
        <v>103</v>
      </c>
      <c r="B26" s="81" t="s">
        <v>84</v>
      </c>
      <c r="C26" s="81"/>
      <c r="D26" s="81"/>
      <c r="E26" s="81"/>
      <c r="F26" s="44">
        <f>SUM(F22:F25)</f>
        <v>0</v>
      </c>
    </row>
    <row r="27" spans="1:6" ht="17.100000000000001" customHeight="1" x14ac:dyDescent="0.25">
      <c r="A27" s="55" t="s">
        <v>65</v>
      </c>
      <c r="B27" s="53"/>
      <c r="C27" s="40"/>
      <c r="D27" s="40"/>
      <c r="E27" s="40"/>
      <c r="F27" s="40"/>
    </row>
    <row r="28" spans="1:6" ht="17.100000000000001" customHeight="1" x14ac:dyDescent="0.25">
      <c r="A28" s="55" t="s">
        <v>65</v>
      </c>
      <c r="B28" s="80" t="s">
        <v>58</v>
      </c>
      <c r="C28" s="80"/>
      <c r="D28" s="80"/>
      <c r="E28" s="80"/>
      <c r="F28" s="80"/>
    </row>
    <row r="29" spans="1:6" ht="17.100000000000001" customHeight="1" x14ac:dyDescent="0.25">
      <c r="B29" s="65" t="s">
        <v>0</v>
      </c>
      <c r="C29" s="65" t="s">
        <v>1</v>
      </c>
      <c r="D29" s="65" t="s">
        <v>2</v>
      </c>
      <c r="E29" s="65" t="s">
        <v>3</v>
      </c>
      <c r="F29" s="65" t="s">
        <v>4</v>
      </c>
    </row>
    <row r="30" spans="1:6" ht="17.100000000000001" customHeight="1" x14ac:dyDescent="0.25">
      <c r="A30" s="37" t="s">
        <v>104</v>
      </c>
      <c r="B30" s="37" t="s">
        <v>17</v>
      </c>
      <c r="C30" s="7">
        <v>0</v>
      </c>
      <c r="D30" s="65" t="s">
        <v>28</v>
      </c>
      <c r="E30" s="8">
        <v>0</v>
      </c>
      <c r="F30" s="4">
        <f>C30*E30</f>
        <v>0</v>
      </c>
    </row>
    <row r="31" spans="1:6" ht="17.100000000000001" customHeight="1" x14ac:dyDescent="0.25">
      <c r="A31" s="37" t="s">
        <v>105</v>
      </c>
      <c r="B31" s="37" t="s">
        <v>45</v>
      </c>
      <c r="C31" s="7"/>
      <c r="D31" s="65" t="s">
        <v>7</v>
      </c>
      <c r="E31" s="8">
        <v>0</v>
      </c>
      <c r="F31" s="4">
        <f t="shared" ref="F31:F56" si="2">C31*E31</f>
        <v>0</v>
      </c>
    </row>
    <row r="32" spans="1:6" ht="17.100000000000001" customHeight="1" x14ac:dyDescent="0.25">
      <c r="A32" s="37" t="s">
        <v>106</v>
      </c>
      <c r="B32" s="37" t="s">
        <v>25</v>
      </c>
      <c r="C32" s="7"/>
      <c r="D32" s="65" t="s">
        <v>6</v>
      </c>
      <c r="E32" s="8">
        <v>0</v>
      </c>
      <c r="F32" s="4">
        <f t="shared" si="2"/>
        <v>0</v>
      </c>
    </row>
    <row r="33" spans="1:6" ht="17.100000000000001" customHeight="1" x14ac:dyDescent="0.25">
      <c r="A33" s="37" t="s">
        <v>107</v>
      </c>
      <c r="B33" s="37" t="s">
        <v>10</v>
      </c>
      <c r="C33" s="7"/>
      <c r="D33" s="65" t="s">
        <v>28</v>
      </c>
      <c r="E33" s="8">
        <v>0</v>
      </c>
      <c r="F33" s="4">
        <f t="shared" si="2"/>
        <v>0</v>
      </c>
    </row>
    <row r="34" spans="1:6" ht="17.100000000000001" customHeight="1" x14ac:dyDescent="0.25">
      <c r="A34" s="37" t="s">
        <v>108</v>
      </c>
      <c r="B34" s="37" t="s">
        <v>23</v>
      </c>
      <c r="C34" s="7"/>
      <c r="D34" s="65" t="s">
        <v>28</v>
      </c>
      <c r="E34" s="8">
        <v>0</v>
      </c>
      <c r="F34" s="4">
        <f t="shared" si="2"/>
        <v>0</v>
      </c>
    </row>
    <row r="35" spans="1:6" ht="17.100000000000001" customHeight="1" x14ac:dyDescent="0.25">
      <c r="A35" s="37" t="s">
        <v>109</v>
      </c>
      <c r="B35" s="37" t="s">
        <v>33</v>
      </c>
      <c r="C35" s="7"/>
      <c r="D35" s="65" t="s">
        <v>8</v>
      </c>
      <c r="E35" s="8">
        <v>0</v>
      </c>
      <c r="F35" s="4">
        <f t="shared" si="2"/>
        <v>0</v>
      </c>
    </row>
    <row r="36" spans="1:6" ht="17.100000000000001" customHeight="1" x14ac:dyDescent="0.25">
      <c r="A36" s="37" t="s">
        <v>110</v>
      </c>
      <c r="B36" s="45" t="s">
        <v>22</v>
      </c>
      <c r="C36" s="7"/>
      <c r="D36" s="65" t="s">
        <v>6</v>
      </c>
      <c r="E36" s="8">
        <v>0</v>
      </c>
      <c r="F36" s="4">
        <f t="shared" si="2"/>
        <v>0</v>
      </c>
    </row>
    <row r="37" spans="1:6" ht="17.100000000000001" customHeight="1" x14ac:dyDescent="0.25">
      <c r="A37" s="37" t="s">
        <v>111</v>
      </c>
      <c r="B37" s="37" t="s">
        <v>32</v>
      </c>
      <c r="C37" s="7"/>
      <c r="D37" s="65" t="s">
        <v>11</v>
      </c>
      <c r="E37" s="8">
        <v>0</v>
      </c>
      <c r="F37" s="4">
        <f t="shared" si="2"/>
        <v>0</v>
      </c>
    </row>
    <row r="38" spans="1:6" ht="17.100000000000001" customHeight="1" x14ac:dyDescent="0.25">
      <c r="A38" s="37" t="s">
        <v>112</v>
      </c>
      <c r="B38" s="37" t="s">
        <v>74</v>
      </c>
      <c r="C38" s="7"/>
      <c r="D38" s="65" t="s">
        <v>11</v>
      </c>
      <c r="E38" s="8">
        <v>0</v>
      </c>
      <c r="F38" s="4">
        <f t="shared" si="2"/>
        <v>0</v>
      </c>
    </row>
    <row r="39" spans="1:6" ht="17.100000000000001" customHeight="1" x14ac:dyDescent="0.25">
      <c r="A39" s="37" t="s">
        <v>113</v>
      </c>
      <c r="B39" s="37" t="s">
        <v>9</v>
      </c>
      <c r="C39" s="7"/>
      <c r="D39" s="65" t="s">
        <v>11</v>
      </c>
      <c r="E39" s="8">
        <v>0</v>
      </c>
      <c r="F39" s="4">
        <f t="shared" si="2"/>
        <v>0</v>
      </c>
    </row>
    <row r="40" spans="1:6" ht="17.100000000000001" customHeight="1" x14ac:dyDescent="0.25">
      <c r="A40" s="37" t="s">
        <v>114</v>
      </c>
      <c r="B40" s="37" t="s">
        <v>27</v>
      </c>
      <c r="C40" s="7"/>
      <c r="D40" s="65" t="s">
        <v>8</v>
      </c>
      <c r="E40" s="8">
        <v>0</v>
      </c>
      <c r="F40" s="4">
        <f t="shared" si="2"/>
        <v>0</v>
      </c>
    </row>
    <row r="41" spans="1:6" ht="17.100000000000001" customHeight="1" x14ac:dyDescent="0.25">
      <c r="A41" s="37" t="s">
        <v>115</v>
      </c>
      <c r="B41" s="45" t="s">
        <v>50</v>
      </c>
      <c r="C41" s="7"/>
      <c r="D41" s="65" t="s">
        <v>5</v>
      </c>
      <c r="E41" s="8">
        <v>0</v>
      </c>
      <c r="F41" s="4">
        <f t="shared" si="2"/>
        <v>0</v>
      </c>
    </row>
    <row r="42" spans="1:6" ht="17.100000000000001" customHeight="1" x14ac:dyDescent="0.25">
      <c r="A42" s="37" t="s">
        <v>116</v>
      </c>
      <c r="B42" s="37" t="s">
        <v>20</v>
      </c>
      <c r="C42" s="7"/>
      <c r="D42" s="65" t="s">
        <v>11</v>
      </c>
      <c r="E42" s="8">
        <v>0</v>
      </c>
      <c r="F42" s="4">
        <f t="shared" si="2"/>
        <v>0</v>
      </c>
    </row>
    <row r="43" spans="1:6" ht="17.100000000000001" customHeight="1" x14ac:dyDescent="0.25">
      <c r="A43" s="37" t="s">
        <v>117</v>
      </c>
      <c r="B43" s="37" t="s">
        <v>36</v>
      </c>
      <c r="C43" s="7"/>
      <c r="D43" s="65" t="s">
        <v>28</v>
      </c>
      <c r="E43" s="8">
        <v>0</v>
      </c>
      <c r="F43" s="4">
        <f t="shared" si="2"/>
        <v>0</v>
      </c>
    </row>
    <row r="44" spans="1:6" ht="17.100000000000001" customHeight="1" x14ac:dyDescent="0.25">
      <c r="A44" s="37" t="s">
        <v>118</v>
      </c>
      <c r="B44" s="37" t="s">
        <v>12</v>
      </c>
      <c r="C44" s="7"/>
      <c r="D44" s="65" t="s">
        <v>7</v>
      </c>
      <c r="E44" s="8">
        <v>0</v>
      </c>
      <c r="F44" s="4">
        <f t="shared" si="2"/>
        <v>0</v>
      </c>
    </row>
    <row r="45" spans="1:6" ht="17.100000000000001" customHeight="1" x14ac:dyDescent="0.25">
      <c r="A45" s="37" t="s">
        <v>119</v>
      </c>
      <c r="B45" s="37" t="s">
        <v>31</v>
      </c>
      <c r="C45" s="7"/>
      <c r="D45" s="65" t="s">
        <v>28</v>
      </c>
      <c r="E45" s="8">
        <v>0</v>
      </c>
      <c r="F45" s="4">
        <f t="shared" si="2"/>
        <v>0</v>
      </c>
    </row>
    <row r="46" spans="1:6" ht="17.100000000000001" customHeight="1" x14ac:dyDescent="0.25">
      <c r="A46" s="37" t="s">
        <v>120</v>
      </c>
      <c r="B46" s="37" t="s">
        <v>18</v>
      </c>
      <c r="C46" s="7"/>
      <c r="D46" s="65" t="s">
        <v>8</v>
      </c>
      <c r="E46" s="8">
        <v>0</v>
      </c>
      <c r="F46" s="4">
        <f t="shared" si="2"/>
        <v>0</v>
      </c>
    </row>
    <row r="47" spans="1:6" ht="17.100000000000001" customHeight="1" x14ac:dyDescent="0.25">
      <c r="A47" s="37" t="s">
        <v>121</v>
      </c>
      <c r="B47" s="37" t="s">
        <v>49</v>
      </c>
      <c r="C47" s="7"/>
      <c r="D47" s="65" t="s">
        <v>5</v>
      </c>
      <c r="E47" s="8">
        <v>0</v>
      </c>
      <c r="F47" s="4">
        <f t="shared" si="2"/>
        <v>0</v>
      </c>
    </row>
    <row r="48" spans="1:6" ht="17.100000000000001" customHeight="1" x14ac:dyDescent="0.25">
      <c r="A48" s="37" t="s">
        <v>122</v>
      </c>
      <c r="B48" s="37" t="s">
        <v>44</v>
      </c>
      <c r="C48" s="7"/>
      <c r="D48" s="65" t="s">
        <v>11</v>
      </c>
      <c r="E48" s="8">
        <v>0</v>
      </c>
      <c r="F48" s="4">
        <f t="shared" si="2"/>
        <v>0</v>
      </c>
    </row>
    <row r="49" spans="1:6" ht="17.100000000000001" customHeight="1" x14ac:dyDescent="0.25">
      <c r="A49" s="37" t="s">
        <v>123</v>
      </c>
      <c r="B49" s="37" t="s">
        <v>29</v>
      </c>
      <c r="C49" s="7"/>
      <c r="D49" s="65" t="s">
        <v>5</v>
      </c>
      <c r="E49" s="8">
        <v>0</v>
      </c>
      <c r="F49" s="4">
        <f t="shared" si="2"/>
        <v>0</v>
      </c>
    </row>
    <row r="50" spans="1:6" ht="17.100000000000001" customHeight="1" x14ac:dyDescent="0.25">
      <c r="A50" s="37" t="s">
        <v>124</v>
      </c>
      <c r="B50" s="37" t="s">
        <v>26</v>
      </c>
      <c r="C50" s="7"/>
      <c r="D50" s="65" t="s">
        <v>28</v>
      </c>
      <c r="E50" s="8">
        <v>0</v>
      </c>
      <c r="F50" s="4">
        <f t="shared" si="2"/>
        <v>0</v>
      </c>
    </row>
    <row r="51" spans="1:6" ht="17.100000000000001" customHeight="1" x14ac:dyDescent="0.25">
      <c r="A51" s="37" t="s">
        <v>125</v>
      </c>
      <c r="B51" s="37" t="s">
        <v>19</v>
      </c>
      <c r="C51" s="7"/>
      <c r="D51" s="65" t="s">
        <v>6</v>
      </c>
      <c r="E51" s="8">
        <v>0</v>
      </c>
      <c r="F51" s="4">
        <f t="shared" si="2"/>
        <v>0</v>
      </c>
    </row>
    <row r="52" spans="1:6" ht="17.100000000000001" customHeight="1" x14ac:dyDescent="0.25">
      <c r="A52" s="37" t="s">
        <v>126</v>
      </c>
      <c r="B52" s="37" t="s">
        <v>24</v>
      </c>
      <c r="C52" s="7"/>
      <c r="D52" s="65" t="s">
        <v>7</v>
      </c>
      <c r="E52" s="8">
        <v>0</v>
      </c>
      <c r="F52" s="4">
        <f t="shared" si="2"/>
        <v>0</v>
      </c>
    </row>
    <row r="53" spans="1:6" ht="17.100000000000001" customHeight="1" x14ac:dyDescent="0.25">
      <c r="A53" s="37" t="s">
        <v>127</v>
      </c>
      <c r="B53" s="6" t="s">
        <v>43</v>
      </c>
      <c r="C53" s="7"/>
      <c r="D53" s="36" t="s">
        <v>81</v>
      </c>
      <c r="E53" s="8">
        <v>0</v>
      </c>
      <c r="F53" s="4">
        <f t="shared" si="2"/>
        <v>0</v>
      </c>
    </row>
    <row r="54" spans="1:6" ht="17.100000000000001" customHeight="1" x14ac:dyDescent="0.25">
      <c r="A54" s="37" t="s">
        <v>128</v>
      </c>
      <c r="B54" s="6" t="s">
        <v>43</v>
      </c>
      <c r="C54" s="7"/>
      <c r="D54" s="36" t="s">
        <v>81</v>
      </c>
      <c r="E54" s="8">
        <v>0</v>
      </c>
      <c r="F54" s="4">
        <f t="shared" si="2"/>
        <v>0</v>
      </c>
    </row>
    <row r="55" spans="1:6" ht="17.100000000000001" customHeight="1" x14ac:dyDescent="0.25">
      <c r="A55" s="37" t="s">
        <v>129</v>
      </c>
      <c r="B55" s="6" t="s">
        <v>43</v>
      </c>
      <c r="C55" s="7"/>
      <c r="D55" s="36" t="s">
        <v>81</v>
      </c>
      <c r="E55" s="8">
        <v>0</v>
      </c>
      <c r="F55" s="4">
        <f t="shared" si="2"/>
        <v>0</v>
      </c>
    </row>
    <row r="56" spans="1:6" ht="17.100000000000001" customHeight="1" x14ac:dyDescent="0.25">
      <c r="A56" s="37" t="s">
        <v>130</v>
      </c>
      <c r="B56" s="6" t="s">
        <v>43</v>
      </c>
      <c r="C56" s="7"/>
      <c r="D56" s="36" t="s">
        <v>81</v>
      </c>
      <c r="E56" s="8">
        <v>0</v>
      </c>
      <c r="F56" s="4">
        <f t="shared" si="2"/>
        <v>0</v>
      </c>
    </row>
    <row r="57" spans="1:6" ht="17.100000000000001" customHeight="1" x14ac:dyDescent="0.25">
      <c r="A57" s="37" t="s">
        <v>131</v>
      </c>
      <c r="B57" s="74" t="s">
        <v>83</v>
      </c>
      <c r="C57" s="74"/>
      <c r="D57" s="74"/>
      <c r="E57" s="74"/>
      <c r="F57" s="12">
        <f>SUM(F30:F56)</f>
        <v>0</v>
      </c>
    </row>
    <row r="58" spans="1:6" ht="17.100000000000001" customHeight="1" x14ac:dyDescent="0.25">
      <c r="B58" s="40"/>
      <c r="C58" s="40"/>
      <c r="D58" s="40"/>
      <c r="E58" s="40"/>
      <c r="F58" s="40"/>
    </row>
    <row r="59" spans="1:6" ht="17.100000000000001" customHeight="1" thickBot="1" x14ac:dyDescent="0.3">
      <c r="A59" s="37" t="s">
        <v>88</v>
      </c>
      <c r="B59" s="38" t="s">
        <v>87</v>
      </c>
      <c r="C59" s="105" t="str">
        <f>C1</f>
        <v>&lt;Enter Municipality Name&gt;</v>
      </c>
      <c r="D59" s="105"/>
      <c r="E59" s="105"/>
      <c r="F59" s="105"/>
    </row>
    <row r="60" spans="1:6" ht="17.100000000000001" customHeight="1" thickBot="1" x14ac:dyDescent="0.3">
      <c r="A60" s="37" t="s">
        <v>89</v>
      </c>
      <c r="B60" s="38" t="s">
        <v>47</v>
      </c>
      <c r="C60" s="106" t="str">
        <f>C2</f>
        <v>&lt;Enter Project Title&gt;</v>
      </c>
      <c r="D60" s="106"/>
      <c r="E60" s="106"/>
      <c r="F60" s="106"/>
    </row>
    <row r="61" spans="1:6" ht="17.100000000000001" customHeight="1" thickBot="1" x14ac:dyDescent="0.3">
      <c r="A61" s="37" t="s">
        <v>90</v>
      </c>
      <c r="B61" s="38" t="s">
        <v>48</v>
      </c>
      <c r="C61" s="107">
        <f>C3</f>
        <v>32874</v>
      </c>
      <c r="D61" s="106"/>
      <c r="E61" s="106"/>
      <c r="F61" s="106"/>
    </row>
    <row r="62" spans="1:6" ht="17.100000000000001" customHeight="1" x14ac:dyDescent="0.25">
      <c r="B62" s="39"/>
      <c r="C62" s="40"/>
      <c r="D62" s="40"/>
      <c r="E62" s="40"/>
      <c r="F62" s="40"/>
    </row>
    <row r="63" spans="1:6" ht="17.100000000000001" customHeight="1" x14ac:dyDescent="0.25">
      <c r="B63" s="80" t="s">
        <v>59</v>
      </c>
      <c r="C63" s="80"/>
      <c r="D63" s="80"/>
      <c r="E63" s="80"/>
      <c r="F63" s="80"/>
    </row>
    <row r="64" spans="1:6" ht="17.100000000000001" customHeight="1" x14ac:dyDescent="0.25">
      <c r="B64" s="65" t="s">
        <v>0</v>
      </c>
      <c r="C64" s="65" t="s">
        <v>1</v>
      </c>
      <c r="D64" s="65" t="s">
        <v>2</v>
      </c>
      <c r="E64" s="65" t="s">
        <v>3</v>
      </c>
      <c r="F64" s="65" t="s">
        <v>4</v>
      </c>
    </row>
    <row r="65" spans="1:6" ht="17.100000000000001" customHeight="1" x14ac:dyDescent="0.25">
      <c r="A65" s="37" t="s">
        <v>132</v>
      </c>
      <c r="B65" s="37" t="s">
        <v>66</v>
      </c>
      <c r="C65" s="13"/>
      <c r="D65" s="46" t="s">
        <v>7</v>
      </c>
      <c r="E65" s="8">
        <v>0</v>
      </c>
      <c r="F65" s="4">
        <f>C65*E65</f>
        <v>0</v>
      </c>
    </row>
    <row r="66" spans="1:6" ht="17.100000000000001" customHeight="1" x14ac:dyDescent="0.25">
      <c r="A66" s="37" t="s">
        <v>133</v>
      </c>
      <c r="B66" s="37" t="s">
        <v>30</v>
      </c>
      <c r="C66" s="13"/>
      <c r="D66" s="46" t="s">
        <v>7</v>
      </c>
      <c r="E66" s="8">
        <v>0</v>
      </c>
      <c r="F66" s="4">
        <f t="shared" ref="F66:F79" si="3">C66*E66</f>
        <v>0</v>
      </c>
    </row>
    <row r="67" spans="1:6" ht="17.100000000000001" customHeight="1" x14ac:dyDescent="0.25">
      <c r="A67" s="37" t="s">
        <v>134</v>
      </c>
      <c r="B67" s="37" t="s">
        <v>46</v>
      </c>
      <c r="C67" s="13"/>
      <c r="D67" s="46" t="s">
        <v>7</v>
      </c>
      <c r="E67" s="8">
        <v>0</v>
      </c>
      <c r="F67" s="4">
        <f t="shared" si="3"/>
        <v>0</v>
      </c>
    </row>
    <row r="68" spans="1:6" ht="17.100000000000001" customHeight="1" x14ac:dyDescent="0.25">
      <c r="A68" s="37" t="s">
        <v>135</v>
      </c>
      <c r="B68" s="37" t="s">
        <v>15</v>
      </c>
      <c r="C68" s="13"/>
      <c r="D68" s="46" t="s">
        <v>8</v>
      </c>
      <c r="E68" s="8">
        <v>0</v>
      </c>
      <c r="F68" s="4">
        <f t="shared" si="3"/>
        <v>0</v>
      </c>
    </row>
    <row r="69" spans="1:6" ht="17.100000000000001" customHeight="1" x14ac:dyDescent="0.25">
      <c r="A69" s="37" t="s">
        <v>136</v>
      </c>
      <c r="B69" s="37" t="s">
        <v>40</v>
      </c>
      <c r="C69" s="13"/>
      <c r="D69" s="46" t="s">
        <v>7</v>
      </c>
      <c r="E69" s="8">
        <v>0</v>
      </c>
      <c r="F69" s="4">
        <f t="shared" si="3"/>
        <v>0</v>
      </c>
    </row>
    <row r="70" spans="1:6" ht="17.100000000000001" customHeight="1" x14ac:dyDescent="0.25">
      <c r="A70" s="37" t="s">
        <v>137</v>
      </c>
      <c r="B70" s="37" t="s">
        <v>39</v>
      </c>
      <c r="C70" s="13"/>
      <c r="D70" s="46" t="s">
        <v>7</v>
      </c>
      <c r="E70" s="8">
        <v>0</v>
      </c>
      <c r="F70" s="4">
        <f t="shared" si="3"/>
        <v>0</v>
      </c>
    </row>
    <row r="71" spans="1:6" ht="17.100000000000001" customHeight="1" x14ac:dyDescent="0.25">
      <c r="A71" s="37" t="s">
        <v>138</v>
      </c>
      <c r="B71" s="37" t="s">
        <v>13</v>
      </c>
      <c r="C71" s="13"/>
      <c r="D71" s="46" t="s">
        <v>7</v>
      </c>
      <c r="E71" s="8">
        <v>0</v>
      </c>
      <c r="F71" s="4">
        <f t="shared" si="3"/>
        <v>0</v>
      </c>
    </row>
    <row r="72" spans="1:6" ht="17.100000000000001" customHeight="1" x14ac:dyDescent="0.25">
      <c r="A72" s="37" t="s">
        <v>139</v>
      </c>
      <c r="B72" s="37" t="s">
        <v>14</v>
      </c>
      <c r="C72" s="13"/>
      <c r="D72" s="46" t="s">
        <v>6</v>
      </c>
      <c r="E72" s="8">
        <v>0</v>
      </c>
      <c r="F72" s="4">
        <f t="shared" si="3"/>
        <v>0</v>
      </c>
    </row>
    <row r="73" spans="1:6" ht="17.100000000000001" customHeight="1" x14ac:dyDescent="0.25">
      <c r="A73" s="37" t="s">
        <v>140</v>
      </c>
      <c r="B73" s="37" t="s">
        <v>41</v>
      </c>
      <c r="C73" s="13"/>
      <c r="D73" s="46" t="s">
        <v>7</v>
      </c>
      <c r="E73" s="8">
        <v>0</v>
      </c>
      <c r="F73" s="4">
        <f t="shared" si="3"/>
        <v>0</v>
      </c>
    </row>
    <row r="74" spans="1:6" ht="17.100000000000001" customHeight="1" x14ac:dyDescent="0.25">
      <c r="A74" s="37" t="s">
        <v>141</v>
      </c>
      <c r="B74" s="37" t="s">
        <v>42</v>
      </c>
      <c r="C74" s="13"/>
      <c r="D74" s="46" t="s">
        <v>7</v>
      </c>
      <c r="E74" s="8">
        <v>0</v>
      </c>
      <c r="F74" s="4">
        <f t="shared" si="3"/>
        <v>0</v>
      </c>
    </row>
    <row r="75" spans="1:6" ht="17.100000000000001" customHeight="1" x14ac:dyDescent="0.25">
      <c r="A75" s="37" t="s">
        <v>142</v>
      </c>
      <c r="B75" s="37" t="s">
        <v>38</v>
      </c>
      <c r="C75" s="13"/>
      <c r="D75" s="46" t="s">
        <v>7</v>
      </c>
      <c r="E75" s="8">
        <v>0</v>
      </c>
      <c r="F75" s="4">
        <f t="shared" si="3"/>
        <v>0</v>
      </c>
    </row>
    <row r="76" spans="1:6" ht="17.100000000000001" customHeight="1" x14ac:dyDescent="0.25">
      <c r="A76" s="37" t="s">
        <v>143</v>
      </c>
      <c r="B76" s="37" t="s">
        <v>16</v>
      </c>
      <c r="C76" s="13"/>
      <c r="D76" s="46" t="s">
        <v>7</v>
      </c>
      <c r="E76" s="8">
        <v>0</v>
      </c>
      <c r="F76" s="4">
        <f t="shared" si="3"/>
        <v>0</v>
      </c>
    </row>
    <row r="77" spans="1:6" ht="17.100000000000001" customHeight="1" x14ac:dyDescent="0.25">
      <c r="A77" s="37" t="s">
        <v>144</v>
      </c>
      <c r="B77" s="6" t="s">
        <v>43</v>
      </c>
      <c r="C77" s="13"/>
      <c r="D77" s="36" t="s">
        <v>81</v>
      </c>
      <c r="E77" s="8">
        <v>0</v>
      </c>
      <c r="F77" s="4">
        <f t="shared" si="3"/>
        <v>0</v>
      </c>
    </row>
    <row r="78" spans="1:6" ht="17.100000000000001" customHeight="1" x14ac:dyDescent="0.25">
      <c r="A78" s="37" t="s">
        <v>145</v>
      </c>
      <c r="B78" s="6" t="s">
        <v>43</v>
      </c>
      <c r="C78" s="13"/>
      <c r="D78" s="36" t="s">
        <v>81</v>
      </c>
      <c r="E78" s="8">
        <v>0</v>
      </c>
      <c r="F78" s="4">
        <f t="shared" si="3"/>
        <v>0</v>
      </c>
    </row>
    <row r="79" spans="1:6" ht="17.100000000000001" customHeight="1" x14ac:dyDescent="0.25">
      <c r="A79" s="37" t="s">
        <v>146</v>
      </c>
      <c r="B79" s="6" t="s">
        <v>43</v>
      </c>
      <c r="C79" s="13"/>
      <c r="D79" s="36" t="s">
        <v>81</v>
      </c>
      <c r="E79" s="8">
        <v>0</v>
      </c>
      <c r="F79" s="4">
        <f t="shared" si="3"/>
        <v>0</v>
      </c>
    </row>
    <row r="80" spans="1:6" ht="17.100000000000001" customHeight="1" x14ac:dyDescent="0.25">
      <c r="A80" s="37" t="s">
        <v>147</v>
      </c>
      <c r="B80" s="74" t="s">
        <v>82</v>
      </c>
      <c r="C80" s="74"/>
      <c r="D80" s="74"/>
      <c r="E80" s="74"/>
      <c r="F80" s="12">
        <f>SUM(F65:F79)</f>
        <v>0</v>
      </c>
    </row>
    <row r="81" spans="1:6" ht="17.100000000000001" customHeight="1" x14ac:dyDescent="0.25">
      <c r="B81" s="47"/>
      <c r="C81" s="40"/>
      <c r="D81" s="40"/>
      <c r="E81" s="40"/>
      <c r="F81" s="40"/>
    </row>
    <row r="82" spans="1:6" ht="17.100000000000001" customHeight="1" x14ac:dyDescent="0.25">
      <c r="B82" s="47"/>
      <c r="C82" s="40"/>
      <c r="D82" s="40"/>
      <c r="E82" s="40"/>
      <c r="F82" s="40"/>
    </row>
    <row r="83" spans="1:6" ht="17.100000000000001" customHeight="1" x14ac:dyDescent="0.25">
      <c r="B83" s="86" t="s">
        <v>269</v>
      </c>
      <c r="C83" s="86"/>
      <c r="D83" s="86"/>
      <c r="E83" s="86"/>
      <c r="F83" s="86"/>
    </row>
    <row r="84" spans="1:6" ht="17.100000000000001" customHeight="1" x14ac:dyDescent="0.25">
      <c r="B84" s="47"/>
      <c r="C84" s="40"/>
      <c r="D84" s="40"/>
      <c r="E84" s="40"/>
      <c r="F84" s="40"/>
    </row>
    <row r="85" spans="1:6" ht="17.100000000000001" customHeight="1" x14ac:dyDescent="0.25">
      <c r="A85" s="37" t="s">
        <v>148</v>
      </c>
      <c r="B85" s="81" t="s">
        <v>181</v>
      </c>
      <c r="C85" s="81"/>
      <c r="D85" s="81"/>
      <c r="E85" s="81"/>
      <c r="F85" s="48">
        <f>F17+F26+F57+F80</f>
        <v>0</v>
      </c>
    </row>
    <row r="86" spans="1:6" ht="17.100000000000001" customHeight="1" thickBot="1" x14ac:dyDescent="0.3">
      <c r="A86" s="37" t="s">
        <v>149</v>
      </c>
      <c r="B86" s="81" t="s">
        <v>183</v>
      </c>
      <c r="C86" s="81"/>
      <c r="D86" s="81"/>
      <c r="E86" s="81"/>
      <c r="F86" s="49">
        <f>0.1*F85</f>
        <v>0</v>
      </c>
    </row>
    <row r="87" spans="1:6" ht="17.100000000000001" customHeight="1" thickTop="1" x14ac:dyDescent="0.25">
      <c r="A87" s="37" t="s">
        <v>150</v>
      </c>
      <c r="B87" s="81" t="s">
        <v>182</v>
      </c>
      <c r="C87" s="81"/>
      <c r="D87" s="81"/>
      <c r="E87" s="81"/>
      <c r="F87" s="50">
        <f>SUM(F85:F86)</f>
        <v>0</v>
      </c>
    </row>
    <row r="88" spans="1:6" ht="17.100000000000001" customHeight="1" x14ac:dyDescent="0.25">
      <c r="B88" s="40"/>
      <c r="C88" s="40"/>
      <c r="D88" s="40"/>
      <c r="E88" s="40"/>
      <c r="F88" s="40"/>
    </row>
    <row r="89" spans="1:6" ht="17.100000000000001" customHeight="1" x14ac:dyDescent="0.25">
      <c r="B89" s="85" t="s">
        <v>270</v>
      </c>
      <c r="C89" s="85"/>
      <c r="D89" s="85"/>
      <c r="E89" s="85"/>
      <c r="F89" s="85"/>
    </row>
    <row r="90" spans="1:6" ht="17.100000000000001" customHeight="1" x14ac:dyDescent="0.25">
      <c r="B90" s="51"/>
      <c r="C90" s="40"/>
      <c r="D90" s="40"/>
      <c r="E90" s="40"/>
      <c r="F90" s="40"/>
    </row>
    <row r="91" spans="1:6" ht="17.100000000000001" customHeight="1" x14ac:dyDescent="0.25">
      <c r="B91" s="52"/>
      <c r="C91" s="40"/>
      <c r="D91" s="40"/>
      <c r="E91" s="40"/>
      <c r="F91" s="40"/>
    </row>
    <row r="92" spans="1:6" ht="17.100000000000001" customHeight="1" thickBot="1" x14ac:dyDescent="0.3">
      <c r="A92" s="37" t="s">
        <v>151</v>
      </c>
      <c r="B92" s="102"/>
      <c r="C92" s="102"/>
      <c r="D92" s="52"/>
      <c r="E92" s="103"/>
      <c r="F92" s="103"/>
    </row>
    <row r="93" spans="1:6" ht="17.100000000000001" customHeight="1" x14ac:dyDescent="0.25">
      <c r="A93" s="37" t="s">
        <v>152</v>
      </c>
      <c r="B93" s="90" t="s">
        <v>80</v>
      </c>
      <c r="C93" s="90"/>
      <c r="D93" s="40"/>
      <c r="E93" s="103"/>
      <c r="F93" s="103"/>
    </row>
    <row r="94" spans="1:6" ht="17.100000000000001" customHeight="1" x14ac:dyDescent="0.25">
      <c r="A94" s="37" t="s">
        <v>153</v>
      </c>
      <c r="B94" s="104"/>
      <c r="C94" s="104"/>
      <c r="D94" s="54" t="s">
        <v>180</v>
      </c>
      <c r="E94" s="103"/>
      <c r="F94" s="103"/>
    </row>
    <row r="95" spans="1:6" ht="17.100000000000001" customHeight="1" x14ac:dyDescent="0.25"/>
    <row r="96" spans="1:6" ht="17.100000000000001" customHeight="1" x14ac:dyDescent="0.25"/>
    <row r="97" spans="1:6" ht="17.100000000000001" customHeight="1" thickBot="1" x14ac:dyDescent="0.3">
      <c r="A97" s="37" t="s">
        <v>154</v>
      </c>
      <c r="B97" s="89"/>
      <c r="C97" s="89"/>
    </row>
    <row r="98" spans="1:6" ht="17.100000000000001" customHeight="1" x14ac:dyDescent="0.25">
      <c r="A98" s="37" t="s">
        <v>155</v>
      </c>
      <c r="B98" s="90" t="s">
        <v>80</v>
      </c>
      <c r="C98" s="90"/>
    </row>
    <row r="99" spans="1:6" ht="17.100000000000001" customHeight="1" x14ac:dyDescent="0.25">
      <c r="A99" s="37" t="s">
        <v>156</v>
      </c>
      <c r="B99" s="91"/>
      <c r="C99" s="91"/>
      <c r="D99" s="54" t="s">
        <v>180</v>
      </c>
    </row>
    <row r="100" spans="1:6" ht="17.100000000000001" customHeight="1" x14ac:dyDescent="0.25">
      <c r="B100" s="88"/>
      <c r="C100" s="88"/>
    </row>
    <row r="101" spans="1:6" ht="17.100000000000001" customHeight="1" thickBot="1" x14ac:dyDescent="0.3">
      <c r="A101" s="37" t="s">
        <v>88</v>
      </c>
      <c r="B101" s="38" t="s">
        <v>87</v>
      </c>
      <c r="C101" s="108" t="str">
        <f>C1</f>
        <v>&lt;Enter Municipality Name&gt;</v>
      </c>
      <c r="D101" s="109"/>
      <c r="E101" s="109"/>
      <c r="F101" s="109"/>
    </row>
    <row r="102" spans="1:6" ht="17.100000000000001" customHeight="1" thickBot="1" x14ac:dyDescent="0.3">
      <c r="A102" s="37" t="s">
        <v>89</v>
      </c>
      <c r="B102" s="38" t="s">
        <v>47</v>
      </c>
      <c r="C102" s="110" t="str">
        <f>C2</f>
        <v>&lt;Enter Project Title&gt;</v>
      </c>
      <c r="D102" s="101"/>
      <c r="E102" s="101"/>
      <c r="F102" s="101"/>
    </row>
    <row r="103" spans="1:6" ht="17.100000000000001" customHeight="1" thickBot="1" x14ac:dyDescent="0.3">
      <c r="A103" s="37" t="s">
        <v>90</v>
      </c>
      <c r="B103" s="38" t="s">
        <v>48</v>
      </c>
      <c r="C103" s="100">
        <f>C3</f>
        <v>32874</v>
      </c>
      <c r="D103" s="101"/>
      <c r="E103" s="101"/>
      <c r="F103" s="101"/>
    </row>
    <row r="104" spans="1:6" ht="17.100000000000001" customHeight="1" x14ac:dyDescent="0.25">
      <c r="B104" s="56"/>
      <c r="C104" s="57"/>
      <c r="D104" s="58"/>
      <c r="E104" s="58"/>
      <c r="F104" s="58"/>
    </row>
    <row r="105" spans="1:6" ht="17.100000000000001" customHeight="1" x14ac:dyDescent="0.3">
      <c r="B105" s="92" t="s">
        <v>271</v>
      </c>
      <c r="C105" s="92"/>
      <c r="D105" s="92"/>
      <c r="E105" s="92"/>
      <c r="F105" s="92"/>
    </row>
    <row r="106" spans="1:6" ht="17.100000000000001" customHeight="1" x14ac:dyDescent="0.3">
      <c r="B106" s="59"/>
      <c r="C106" s="59"/>
      <c r="D106" s="59"/>
      <c r="E106" s="59"/>
      <c r="F106" s="59"/>
    </row>
    <row r="107" spans="1:6" ht="17.100000000000001" customHeight="1" x14ac:dyDescent="0.25">
      <c r="A107" s="37" t="s">
        <v>157</v>
      </c>
      <c r="B107" s="87" t="s">
        <v>268</v>
      </c>
      <c r="C107" s="87"/>
      <c r="D107" s="87"/>
      <c r="E107" s="87"/>
      <c r="F107" s="60">
        <f>F87*0.15</f>
        <v>0</v>
      </c>
    </row>
    <row r="108" spans="1:6" ht="17.100000000000001" customHeight="1" x14ac:dyDescent="0.25">
      <c r="A108" s="37" t="s">
        <v>158</v>
      </c>
      <c r="B108" s="75" t="s">
        <v>267</v>
      </c>
      <c r="C108" s="75"/>
      <c r="D108" s="75"/>
      <c r="E108" s="75"/>
      <c r="F108" s="129">
        <v>0</v>
      </c>
    </row>
    <row r="109" spans="1:6" ht="17.100000000000001" customHeight="1" x14ac:dyDescent="0.25">
      <c r="B109" s="39"/>
      <c r="C109" s="40"/>
      <c r="D109" s="40"/>
      <c r="E109" s="40"/>
      <c r="F109" s="40"/>
    </row>
    <row r="110" spans="1:6" ht="17.100000000000001" customHeight="1" x14ac:dyDescent="0.25">
      <c r="B110" s="56"/>
      <c r="C110" s="56"/>
      <c r="D110" s="56"/>
      <c r="E110" s="56"/>
      <c r="F110" s="61"/>
    </row>
    <row r="111" spans="1:6" ht="17.100000000000001" customHeight="1" x14ac:dyDescent="0.3">
      <c r="B111" s="112" t="s">
        <v>272</v>
      </c>
      <c r="C111" s="112"/>
      <c r="D111" s="112"/>
      <c r="E111" s="112"/>
      <c r="F111" s="112"/>
    </row>
    <row r="112" spans="1:6" s="63" customFormat="1" ht="17.100000000000001" customHeight="1" x14ac:dyDescent="0.25">
      <c r="A112" s="55"/>
      <c r="B112" s="62"/>
      <c r="C112" s="62"/>
      <c r="D112" s="62"/>
      <c r="E112" s="62"/>
      <c r="F112" s="62"/>
    </row>
    <row r="113" spans="1:6" ht="17.100000000000001" customHeight="1" x14ac:dyDescent="0.25">
      <c r="A113" s="37" t="s">
        <v>159</v>
      </c>
      <c r="B113" s="113" t="s">
        <v>280</v>
      </c>
      <c r="C113" s="114"/>
      <c r="D113" s="114"/>
      <c r="E113" s="115"/>
      <c r="F113" s="64">
        <f>F108*0.2</f>
        <v>0</v>
      </c>
    </row>
    <row r="114" spans="1:6" ht="17.100000000000001" customHeight="1" x14ac:dyDescent="0.25">
      <c r="B114" s="62"/>
      <c r="C114" s="62"/>
      <c r="D114" s="62"/>
      <c r="E114" s="62"/>
      <c r="F114" s="62"/>
    </row>
    <row r="115" spans="1:6" ht="17.100000000000001" customHeight="1" x14ac:dyDescent="0.25">
      <c r="B115" s="94" t="s">
        <v>273</v>
      </c>
      <c r="C115" s="94"/>
      <c r="D115" s="94"/>
      <c r="E115" s="94"/>
      <c r="F115" s="94"/>
    </row>
    <row r="116" spans="1:6" ht="17.100000000000001" customHeight="1" x14ac:dyDescent="0.25">
      <c r="B116" s="65" t="s">
        <v>53</v>
      </c>
      <c r="C116" s="96" t="s">
        <v>0</v>
      </c>
      <c r="D116" s="96"/>
      <c r="E116" s="96"/>
      <c r="F116" s="65" t="s">
        <v>4</v>
      </c>
    </row>
    <row r="117" spans="1:6" ht="17.100000000000001" customHeight="1" thickBot="1" x14ac:dyDescent="0.3">
      <c r="A117" s="66" t="s">
        <v>160</v>
      </c>
      <c r="B117" s="37" t="s">
        <v>51</v>
      </c>
      <c r="C117" s="93"/>
      <c r="D117" s="93"/>
      <c r="E117" s="93"/>
      <c r="F117" s="10">
        <v>0</v>
      </c>
    </row>
    <row r="118" spans="1:6" ht="17.100000000000001" customHeight="1" thickTop="1" x14ac:dyDescent="0.25">
      <c r="A118" s="66" t="s">
        <v>161</v>
      </c>
      <c r="B118" s="95" t="s">
        <v>215</v>
      </c>
      <c r="C118" s="95"/>
      <c r="D118" s="95"/>
      <c r="E118" s="95"/>
      <c r="F118" s="67">
        <f>F117</f>
        <v>0</v>
      </c>
    </row>
    <row r="119" spans="1:6" ht="17.100000000000001" customHeight="1" x14ac:dyDescent="0.3">
      <c r="B119" s="97"/>
      <c r="C119" s="97"/>
      <c r="D119" s="97"/>
      <c r="E119" s="97"/>
      <c r="F119" s="97"/>
    </row>
    <row r="120" spans="1:6" ht="17.100000000000001" customHeight="1" x14ac:dyDescent="0.25">
      <c r="B120" s="94" t="s">
        <v>274</v>
      </c>
      <c r="C120" s="94"/>
      <c r="D120" s="94"/>
      <c r="E120" s="94"/>
      <c r="F120" s="94"/>
    </row>
    <row r="121" spans="1:6" ht="17.100000000000001" customHeight="1" x14ac:dyDescent="0.25">
      <c r="B121" s="65" t="s">
        <v>53</v>
      </c>
      <c r="C121" s="96" t="s">
        <v>0</v>
      </c>
      <c r="D121" s="96"/>
      <c r="E121" s="96"/>
      <c r="F121" s="65" t="s">
        <v>4</v>
      </c>
    </row>
    <row r="122" spans="1:6" ht="17.100000000000001" customHeight="1" x14ac:dyDescent="0.25">
      <c r="A122" s="66" t="s">
        <v>162</v>
      </c>
      <c r="B122" s="130" t="s">
        <v>54</v>
      </c>
      <c r="C122" s="93"/>
      <c r="D122" s="93"/>
      <c r="E122" s="93"/>
      <c r="F122" s="9">
        <v>0</v>
      </c>
    </row>
    <row r="123" spans="1:6" ht="17.100000000000001" customHeight="1" x14ac:dyDescent="0.25">
      <c r="A123" s="66" t="s">
        <v>163</v>
      </c>
      <c r="B123" s="130" t="s">
        <v>54</v>
      </c>
      <c r="C123" s="93"/>
      <c r="D123" s="93"/>
      <c r="E123" s="93"/>
      <c r="F123" s="9">
        <v>0</v>
      </c>
    </row>
    <row r="124" spans="1:6" ht="17.100000000000001" customHeight="1" x14ac:dyDescent="0.25">
      <c r="A124" s="66" t="s">
        <v>164</v>
      </c>
      <c r="B124" s="95" t="s">
        <v>55</v>
      </c>
      <c r="C124" s="95"/>
      <c r="D124" s="95"/>
      <c r="E124" s="95"/>
      <c r="F124" s="67">
        <f>SUM(F122:F123)</f>
        <v>0</v>
      </c>
    </row>
    <row r="125" spans="1:6" ht="17.100000000000001" customHeight="1" x14ac:dyDescent="0.25">
      <c r="A125" s="66" t="s">
        <v>165</v>
      </c>
      <c r="B125" s="116" t="s">
        <v>179</v>
      </c>
      <c r="C125" s="117"/>
      <c r="D125" s="117"/>
      <c r="E125" s="117"/>
      <c r="F125" s="118"/>
    </row>
    <row r="126" spans="1:6" ht="17.100000000000001" customHeight="1" x14ac:dyDescent="0.25">
      <c r="A126" s="40"/>
      <c r="B126" s="63"/>
      <c r="C126" s="63"/>
      <c r="D126" s="63"/>
      <c r="E126" s="63"/>
      <c r="F126" s="63"/>
    </row>
    <row r="127" spans="1:6" ht="17.100000000000001" customHeight="1" x14ac:dyDescent="0.25">
      <c r="B127" s="98" t="s">
        <v>275</v>
      </c>
      <c r="C127" s="98"/>
      <c r="D127" s="98"/>
      <c r="E127" s="98"/>
      <c r="F127" s="98"/>
    </row>
    <row r="128" spans="1:6" ht="17.100000000000001" customHeight="1" x14ac:dyDescent="0.25">
      <c r="B128" s="65" t="s">
        <v>53</v>
      </c>
      <c r="C128" s="96" t="s">
        <v>67</v>
      </c>
      <c r="D128" s="96"/>
      <c r="E128" s="96"/>
      <c r="F128" s="65" t="s">
        <v>4</v>
      </c>
    </row>
    <row r="129" spans="1:6" ht="17.100000000000001" customHeight="1" x14ac:dyDescent="0.25">
      <c r="A129" s="66" t="s">
        <v>166</v>
      </c>
      <c r="B129" s="6" t="s">
        <v>52</v>
      </c>
      <c r="C129" s="93"/>
      <c r="D129" s="93"/>
      <c r="E129" s="93"/>
      <c r="F129" s="11">
        <v>0</v>
      </c>
    </row>
    <row r="130" spans="1:6" ht="17.100000000000001" customHeight="1" x14ac:dyDescent="0.25">
      <c r="A130" s="66" t="s">
        <v>167</v>
      </c>
      <c r="B130" s="6" t="s">
        <v>52</v>
      </c>
      <c r="C130" s="93"/>
      <c r="D130" s="93"/>
      <c r="E130" s="93"/>
      <c r="F130" s="11">
        <v>0</v>
      </c>
    </row>
    <row r="131" spans="1:6" ht="17.100000000000001" customHeight="1" x14ac:dyDescent="0.25">
      <c r="A131" s="66" t="s">
        <v>168</v>
      </c>
      <c r="B131" s="95" t="s">
        <v>68</v>
      </c>
      <c r="C131" s="95"/>
      <c r="D131" s="95"/>
      <c r="E131" s="95"/>
      <c r="F131" s="67">
        <f>SUM(F129:F130)</f>
        <v>0</v>
      </c>
    </row>
    <row r="132" spans="1:6" ht="17.100000000000001" customHeight="1" x14ac:dyDescent="0.25">
      <c r="A132" s="40"/>
      <c r="B132" s="56"/>
      <c r="C132" s="56"/>
      <c r="D132" s="56"/>
      <c r="E132" s="56"/>
      <c r="F132" s="68"/>
    </row>
    <row r="133" spans="1:6" ht="17.100000000000001" customHeight="1" x14ac:dyDescent="0.3">
      <c r="B133" s="99" t="s">
        <v>276</v>
      </c>
      <c r="C133" s="99"/>
      <c r="D133" s="99"/>
      <c r="E133" s="99"/>
      <c r="F133" s="99"/>
    </row>
    <row r="134" spans="1:6" ht="17.100000000000001" customHeight="1" x14ac:dyDescent="0.25">
      <c r="B134" s="119" t="s">
        <v>0</v>
      </c>
      <c r="C134" s="120"/>
      <c r="D134" s="120"/>
      <c r="E134" s="121"/>
      <c r="F134" s="69" t="s">
        <v>4</v>
      </c>
    </row>
    <row r="135" spans="1:6" ht="17.100000000000001" customHeight="1" x14ac:dyDescent="0.25">
      <c r="A135" s="55" t="s">
        <v>169</v>
      </c>
      <c r="B135" s="87" t="s">
        <v>278</v>
      </c>
      <c r="C135" s="87"/>
      <c r="D135" s="87"/>
      <c r="E135" s="87"/>
      <c r="F135" s="70">
        <f>F108</f>
        <v>0</v>
      </c>
    </row>
    <row r="136" spans="1:6" ht="17.100000000000001" customHeight="1" x14ac:dyDescent="0.25">
      <c r="A136" s="55" t="s">
        <v>170</v>
      </c>
      <c r="B136" s="111" t="s">
        <v>279</v>
      </c>
      <c r="C136" s="111"/>
      <c r="D136" s="111"/>
      <c r="E136" s="111"/>
      <c r="F136" s="71">
        <f>F113</f>
        <v>0</v>
      </c>
    </row>
    <row r="137" spans="1:6" ht="17.100000000000001" customHeight="1" x14ac:dyDescent="0.25">
      <c r="A137" s="55" t="s">
        <v>171</v>
      </c>
      <c r="B137" s="76" t="s">
        <v>281</v>
      </c>
      <c r="C137" s="77"/>
      <c r="D137" s="77"/>
      <c r="E137" s="78"/>
      <c r="F137" s="72">
        <f>F118+F124+F131</f>
        <v>0</v>
      </c>
    </row>
    <row r="138" spans="1:6" ht="17.100000000000001" customHeight="1" x14ac:dyDescent="0.25">
      <c r="A138" s="55" t="s">
        <v>172</v>
      </c>
      <c r="B138" s="122" t="s">
        <v>186</v>
      </c>
      <c r="C138" s="123"/>
      <c r="D138" s="123"/>
      <c r="E138" s="124"/>
      <c r="F138" s="73">
        <f>F135-F137</f>
        <v>0</v>
      </c>
    </row>
    <row r="139" spans="1:6" ht="17.100000000000001" customHeight="1" x14ac:dyDescent="0.25"/>
    <row r="140" spans="1:6" ht="17.100000000000001" customHeight="1" x14ac:dyDescent="0.3">
      <c r="B140" s="99" t="s">
        <v>277</v>
      </c>
      <c r="C140" s="99"/>
      <c r="D140" s="99"/>
      <c r="E140" s="99"/>
      <c r="F140" s="99"/>
    </row>
    <row r="141" spans="1:6" ht="17.100000000000001" customHeight="1" x14ac:dyDescent="0.25"/>
    <row r="142" spans="1:6" ht="17.100000000000001" customHeight="1" x14ac:dyDescent="0.25"/>
    <row r="143" spans="1:6" ht="17.100000000000001" customHeight="1" x14ac:dyDescent="0.25"/>
    <row r="144" spans="1:6" ht="17.100000000000001" customHeight="1" thickBot="1" x14ac:dyDescent="0.3">
      <c r="A144" s="55" t="s">
        <v>173</v>
      </c>
      <c r="B144" s="102"/>
      <c r="C144" s="102"/>
      <c r="D144" s="52"/>
    </row>
    <row r="145" spans="1:4" ht="17.100000000000001" customHeight="1" x14ac:dyDescent="0.25">
      <c r="A145" s="55" t="s">
        <v>174</v>
      </c>
      <c r="B145" s="90" t="s">
        <v>80</v>
      </c>
      <c r="C145" s="90"/>
      <c r="D145" s="40"/>
    </row>
    <row r="146" spans="1:4" ht="17.100000000000001" customHeight="1" x14ac:dyDescent="0.25">
      <c r="A146" s="55" t="s">
        <v>175</v>
      </c>
      <c r="B146" s="104"/>
      <c r="C146" s="104"/>
      <c r="D146" s="54" t="s">
        <v>180</v>
      </c>
    </row>
    <row r="147" spans="1:4" ht="17.100000000000001" customHeight="1" x14ac:dyDescent="0.25"/>
    <row r="148" spans="1:4" ht="17.100000000000001" customHeight="1" x14ac:dyDescent="0.25"/>
    <row r="149" spans="1:4" ht="17.100000000000001" customHeight="1" thickBot="1" x14ac:dyDescent="0.3">
      <c r="A149" s="55" t="s">
        <v>176</v>
      </c>
      <c r="B149" s="89"/>
      <c r="C149" s="89"/>
    </row>
    <row r="150" spans="1:4" ht="17.100000000000001" customHeight="1" x14ac:dyDescent="0.25">
      <c r="A150" s="55" t="s">
        <v>177</v>
      </c>
      <c r="B150" s="90" t="s">
        <v>80</v>
      </c>
      <c r="C150" s="90"/>
    </row>
    <row r="151" spans="1:4" ht="17.100000000000001" customHeight="1" x14ac:dyDescent="0.25">
      <c r="A151" s="55" t="s">
        <v>178</v>
      </c>
      <c r="B151" s="91"/>
      <c r="C151" s="91"/>
      <c r="D151" s="54" t="s">
        <v>180</v>
      </c>
    </row>
    <row r="152" spans="1:4" ht="17.100000000000001" customHeight="1" x14ac:dyDescent="0.25">
      <c r="B152" s="88"/>
      <c r="C152" s="88"/>
    </row>
    <row r="153" spans="1:4" ht="17.100000000000001" customHeight="1" x14ac:dyDescent="0.25"/>
    <row r="154" spans="1:4" ht="17.100000000000001" customHeight="1" x14ac:dyDescent="0.25"/>
    <row r="155" spans="1:4" ht="17.100000000000001" customHeight="1" x14ac:dyDescent="0.25"/>
    <row r="156" spans="1:4" ht="17.100000000000001" customHeight="1" x14ac:dyDescent="0.25"/>
    <row r="157" spans="1:4" ht="17.100000000000001" customHeight="1" x14ac:dyDescent="0.25"/>
    <row r="158" spans="1:4" ht="17.100000000000001" customHeight="1" x14ac:dyDescent="0.25"/>
  </sheetData>
  <sheetProtection algorithmName="SHA-512" hashValue="HDfpR/dX03R+0sNlqQKj4lfKfuAvGhl5R0rNi5MGU6HcO/MnMcuB58EYreDWck9zYaWl+pzKciOoBGJm5XOI/w==" saltValue="LupCozsYBphf3Rtrh4ecgA==" spinCount="100000" sheet="1" objects="1" scenarios="1" selectLockedCells="1"/>
  <protectedRanges>
    <protectedRange sqref="C117:F117" name="Range26_7"/>
    <protectedRange sqref="F105:F108 F136:F138 F110:F114" name="Range23_7"/>
    <protectedRange sqref="C129:F130" name="Range27_7"/>
    <protectedRange sqref="E10:E16 E22:E25 E30:E56 E65:E79" name="Range3_3"/>
    <protectedRange sqref="C10:C16 C22:C25 C30:C56 C65:C79" name="Range1_1"/>
    <protectedRange sqref="F10:F16 F22:F25 F30:F56 F65:F79" name="Range3_2"/>
    <protectedRange sqref="B52" name="Range9_1"/>
    <protectedRange sqref="B91:B92 B144" name="Range30"/>
    <protectedRange sqref="F85:F87 F135" name="Range20"/>
    <protectedRange sqref="F80" name="Range19"/>
    <protectedRange sqref="D76" name="Range17"/>
    <protectedRange sqref="B53:B56 B76:B79" name="Range9"/>
    <protectedRange sqref="F57" name="Range3"/>
  </protectedRanges>
  <mergeCells count="70">
    <mergeCell ref="B150:C150"/>
    <mergeCell ref="B151:C151"/>
    <mergeCell ref="B152:C152"/>
    <mergeCell ref="B144:C144"/>
    <mergeCell ref="B145:C145"/>
    <mergeCell ref="B140:F140"/>
    <mergeCell ref="B146:C146"/>
    <mergeCell ref="B149:C149"/>
    <mergeCell ref="B134:E134"/>
    <mergeCell ref="B138:E138"/>
    <mergeCell ref="B135:E135"/>
    <mergeCell ref="B136:E136"/>
    <mergeCell ref="B111:F111"/>
    <mergeCell ref="B113:E113"/>
    <mergeCell ref="B125:F125"/>
    <mergeCell ref="B124:E124"/>
    <mergeCell ref="C59:F59"/>
    <mergeCell ref="C60:F60"/>
    <mergeCell ref="C61:F61"/>
    <mergeCell ref="C101:F101"/>
    <mergeCell ref="C102:F102"/>
    <mergeCell ref="B63:F63"/>
    <mergeCell ref="B92:C92"/>
    <mergeCell ref="B93:C93"/>
    <mergeCell ref="E92:F92"/>
    <mergeCell ref="B94:C94"/>
    <mergeCell ref="E93:F93"/>
    <mergeCell ref="E94:F94"/>
    <mergeCell ref="B127:F127"/>
    <mergeCell ref="B131:E131"/>
    <mergeCell ref="B133:F133"/>
    <mergeCell ref="C128:E128"/>
    <mergeCell ref="C129:E129"/>
    <mergeCell ref="C130:E130"/>
    <mergeCell ref="C123:E123"/>
    <mergeCell ref="B115:F115"/>
    <mergeCell ref="B118:E118"/>
    <mergeCell ref="B120:F120"/>
    <mergeCell ref="C116:E116"/>
    <mergeCell ref="C117:E117"/>
    <mergeCell ref="B119:F119"/>
    <mergeCell ref="C121:E121"/>
    <mergeCell ref="C122:E122"/>
    <mergeCell ref="B100:C100"/>
    <mergeCell ref="B97:C97"/>
    <mergeCell ref="B98:C98"/>
    <mergeCell ref="B99:C99"/>
    <mergeCell ref="B105:F105"/>
    <mergeCell ref="C103:F103"/>
    <mergeCell ref="C1:F1"/>
    <mergeCell ref="C2:F2"/>
    <mergeCell ref="C3:F3"/>
    <mergeCell ref="B7:F7"/>
    <mergeCell ref="B5:F5"/>
    <mergeCell ref="B57:E57"/>
    <mergeCell ref="B108:E108"/>
    <mergeCell ref="B137:E137"/>
    <mergeCell ref="B8:F8"/>
    <mergeCell ref="B20:F20"/>
    <mergeCell ref="B19:F19"/>
    <mergeCell ref="B17:E17"/>
    <mergeCell ref="B28:F28"/>
    <mergeCell ref="B26:E26"/>
    <mergeCell ref="B80:E80"/>
    <mergeCell ref="B83:F83"/>
    <mergeCell ref="B85:E85"/>
    <mergeCell ref="B86:E86"/>
    <mergeCell ref="B89:F89"/>
    <mergeCell ref="B87:E87"/>
    <mergeCell ref="B107:E107"/>
  </mergeCells>
  <phoneticPr fontId="7" type="noConversion"/>
  <printOptions horizontalCentered="1"/>
  <pageMargins left="0.7" right="0.58991745283018904" top="1.04422169811321" bottom="0.49498820754716999" header="0.3" footer="0.3"/>
  <pageSetup scale="69" fitToHeight="0" orientation="portrait" horizontalDpi="1200" verticalDpi="1200" r:id="rId1"/>
  <headerFooter>
    <oddHeader>&amp;C&amp;"-,Bold"&amp;18 TRAIL CONSTRUCTION GRANT PROGRAM
CONSTRUCTION GRANT - FINANCE WORKBOOK
CONSTRUCTION COST ESTIMATE / MATCHING FUNDS STATEMENT</oddHeader>
  </headerFooter>
  <rowBreaks count="2" manualBreakCount="2">
    <brk id="58" max="16383" man="1"/>
    <brk id="100"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1DA1C11B-4F3A-403A-B086-49FAE543C3FF}">
          <x14:formula1>
            <xm:f>formulas!$C$7:$C$13</xm:f>
          </x14:formula1>
          <xm:sqref>D77:D79 D53:D56</xm:sqref>
        </x14:dataValidation>
        <x14:dataValidation type="list" allowBlank="1" showInputMessage="1" showErrorMessage="1" xr:uid="{75FFA37C-0011-4774-A166-56E841D64460}">
          <x14:formula1>
            <xm:f>formulas!$A$1:$A$4</xm:f>
          </x14:formula1>
          <xm:sqref>D10:D16 D22:D25</xm:sqref>
        </x14:dataValidation>
        <x14:dataValidation type="list" allowBlank="1" showInputMessage="1" showErrorMessage="1" xr:uid="{B7F48A22-FBD4-4F33-80FA-C30A58A8D636}">
          <x14:formula1>
            <xm:f>formulas!$F$3:$F$8</xm:f>
          </x14:formula1>
          <xm:sqref>B93:C93 E93:F93 B98:C98 B145:C145 B150:C150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3C266-3EC5-482F-970B-CF5CA865E5BF}">
  <dimension ref="A1:AA33"/>
  <sheetViews>
    <sheetView workbookViewId="0">
      <selection activeCell="F15" sqref="F15"/>
    </sheetView>
  </sheetViews>
  <sheetFormatPr defaultRowHeight="15" x14ac:dyDescent="0.25"/>
  <cols>
    <col min="1" max="1" width="21.28515625" customWidth="1"/>
    <col min="3" max="3" width="17.140625" customWidth="1"/>
    <col min="6" max="6" width="23" customWidth="1"/>
  </cols>
  <sheetData>
    <row r="1" spans="1:27" ht="15.75" x14ac:dyDescent="0.25">
      <c r="A1" s="3" t="s">
        <v>81</v>
      </c>
      <c r="F1" s="3"/>
    </row>
    <row r="2" spans="1:27" ht="15.75" x14ac:dyDescent="0.25">
      <c r="A2" s="3" t="s">
        <v>61</v>
      </c>
      <c r="F2" s="3" t="s">
        <v>64</v>
      </c>
    </row>
    <row r="3" spans="1:27" ht="15.75" x14ac:dyDescent="0.25">
      <c r="A3" s="3" t="s">
        <v>62</v>
      </c>
      <c r="F3" s="3" t="s">
        <v>80</v>
      </c>
    </row>
    <row r="4" spans="1:27" ht="15.75" x14ac:dyDescent="0.25">
      <c r="A4" s="3" t="s">
        <v>63</v>
      </c>
      <c r="F4" s="3" t="s">
        <v>75</v>
      </c>
    </row>
    <row r="5" spans="1:27" ht="15.75" x14ac:dyDescent="0.25">
      <c r="F5" s="3" t="s">
        <v>79</v>
      </c>
    </row>
    <row r="6" spans="1:27" ht="15.75" x14ac:dyDescent="0.25">
      <c r="F6" s="3" t="s">
        <v>76</v>
      </c>
    </row>
    <row r="7" spans="1:27" ht="15.75" x14ac:dyDescent="0.25">
      <c r="C7" s="1" t="s">
        <v>81</v>
      </c>
      <c r="F7" s="2" t="s">
        <v>77</v>
      </c>
      <c r="N7" s="126"/>
      <c r="O7" s="126"/>
      <c r="P7" s="126"/>
      <c r="Q7" s="126"/>
      <c r="R7" s="126"/>
      <c r="S7" s="125"/>
      <c r="T7" s="125"/>
      <c r="U7" s="125"/>
      <c r="V7" s="125"/>
      <c r="W7" s="128"/>
      <c r="X7" s="128"/>
      <c r="Y7" s="128"/>
      <c r="Z7" s="128"/>
      <c r="AA7" s="128"/>
    </row>
    <row r="8" spans="1:27" ht="15.75" x14ac:dyDescent="0.25">
      <c r="C8" s="1" t="s">
        <v>6</v>
      </c>
      <c r="F8" s="2" t="s">
        <v>78</v>
      </c>
      <c r="N8" s="126"/>
      <c r="O8" s="126"/>
      <c r="P8" s="126"/>
      <c r="Q8" s="126"/>
      <c r="R8" s="126"/>
      <c r="S8" s="125"/>
      <c r="T8" s="125"/>
      <c r="U8" s="125"/>
      <c r="V8" s="125"/>
      <c r="W8" s="128"/>
      <c r="X8" s="128"/>
      <c r="Y8" s="128"/>
      <c r="Z8" s="128"/>
      <c r="AA8" s="128"/>
    </row>
    <row r="9" spans="1:27" ht="15.75" x14ac:dyDescent="0.25">
      <c r="C9" s="1" t="s">
        <v>8</v>
      </c>
      <c r="F9" s="2"/>
      <c r="N9" s="126"/>
      <c r="O9" s="126"/>
      <c r="P9" s="126"/>
      <c r="Q9" s="126"/>
      <c r="R9" s="126"/>
      <c r="S9" s="125"/>
      <c r="T9" s="125"/>
      <c r="U9" s="125"/>
      <c r="V9" s="125"/>
      <c r="W9" s="126"/>
      <c r="X9" s="126"/>
      <c r="Y9" s="126"/>
      <c r="Z9" s="126"/>
      <c r="AA9" s="126"/>
    </row>
    <row r="10" spans="1:27" ht="15.75" x14ac:dyDescent="0.25">
      <c r="C10" s="1" t="s">
        <v>5</v>
      </c>
      <c r="F10" s="2"/>
      <c r="N10" s="126"/>
      <c r="O10" s="126"/>
      <c r="P10" s="126"/>
      <c r="Q10" s="126"/>
      <c r="R10" s="126"/>
      <c r="S10" s="125"/>
      <c r="T10" s="125"/>
      <c r="U10" s="125"/>
      <c r="V10" s="125"/>
      <c r="W10" s="126"/>
      <c r="X10" s="126"/>
      <c r="Y10" s="126"/>
      <c r="Z10" s="126"/>
      <c r="AA10" s="126"/>
    </row>
    <row r="11" spans="1:27" ht="15.75" x14ac:dyDescent="0.25">
      <c r="C11" s="1" t="s">
        <v>11</v>
      </c>
      <c r="F11" s="2"/>
      <c r="N11" s="126"/>
      <c r="O11" s="126"/>
      <c r="P11" s="126"/>
      <c r="Q11" s="126"/>
      <c r="R11" s="126"/>
      <c r="S11" s="125"/>
      <c r="T11" s="125"/>
      <c r="U11" s="125"/>
      <c r="V11" s="125"/>
      <c r="W11" s="126"/>
      <c r="X11" s="126"/>
      <c r="Y11" s="126"/>
      <c r="Z11" s="126"/>
      <c r="AA11" s="126"/>
    </row>
    <row r="12" spans="1:27" ht="15.75" x14ac:dyDescent="0.25">
      <c r="C12" s="1" t="s">
        <v>28</v>
      </c>
      <c r="F12" s="2"/>
      <c r="N12" s="126"/>
      <c r="O12" s="126"/>
      <c r="P12" s="126"/>
      <c r="Q12" s="126"/>
      <c r="R12" s="126"/>
      <c r="S12" s="125"/>
      <c r="T12" s="125"/>
      <c r="U12" s="125"/>
      <c r="V12" s="125"/>
      <c r="W12" s="126"/>
      <c r="X12" s="126"/>
      <c r="Y12" s="126"/>
      <c r="Z12" s="126"/>
      <c r="AA12" s="126"/>
    </row>
    <row r="13" spans="1:27" ht="15.75" x14ac:dyDescent="0.25">
      <c r="C13" s="1" t="s">
        <v>7</v>
      </c>
      <c r="F13" s="2"/>
      <c r="N13" s="128"/>
      <c r="O13" s="128"/>
      <c r="P13" s="128"/>
      <c r="Q13" s="128"/>
      <c r="R13" s="128"/>
      <c r="S13" s="125"/>
      <c r="T13" s="125"/>
      <c r="U13" s="125"/>
      <c r="V13" s="125"/>
      <c r="W13" s="126"/>
      <c r="X13" s="126"/>
      <c r="Y13" s="126"/>
      <c r="Z13" s="126"/>
      <c r="AA13" s="126"/>
    </row>
    <row r="14" spans="1:27" ht="15.75" x14ac:dyDescent="0.25">
      <c r="F14" s="2"/>
      <c r="N14" s="126"/>
      <c r="O14" s="126"/>
      <c r="P14" s="126"/>
      <c r="Q14" s="126"/>
      <c r="R14" s="126"/>
      <c r="S14" s="125"/>
      <c r="T14" s="125"/>
      <c r="U14" s="125"/>
      <c r="V14" s="125"/>
      <c r="W14" s="126"/>
      <c r="X14" s="126"/>
      <c r="Y14" s="126"/>
      <c r="Z14" s="126"/>
      <c r="AA14" s="126"/>
    </row>
    <row r="15" spans="1:27" ht="15.75" x14ac:dyDescent="0.25">
      <c r="F15" s="2"/>
      <c r="N15" s="127"/>
      <c r="O15" s="127"/>
      <c r="P15" s="127"/>
      <c r="Q15" s="127"/>
      <c r="R15" s="127"/>
      <c r="S15" s="125"/>
      <c r="T15" s="125"/>
      <c r="U15" s="125"/>
      <c r="V15" s="125"/>
      <c r="W15" s="126"/>
      <c r="X15" s="126"/>
      <c r="Y15" s="126"/>
      <c r="Z15" s="126"/>
      <c r="AA15" s="126"/>
    </row>
    <row r="16" spans="1:27" ht="15.75" x14ac:dyDescent="0.25">
      <c r="F16" s="2"/>
      <c r="N16" s="126"/>
      <c r="O16" s="126"/>
      <c r="P16" s="126"/>
      <c r="Q16" s="126"/>
      <c r="R16" s="126"/>
      <c r="S16" s="125"/>
      <c r="T16" s="125"/>
      <c r="U16" s="125"/>
      <c r="V16" s="125"/>
      <c r="W16" s="126"/>
      <c r="X16" s="126"/>
      <c r="Y16" s="126"/>
      <c r="Z16" s="126"/>
      <c r="AA16" s="126"/>
    </row>
    <row r="17" spans="6:27" ht="15.75" x14ac:dyDescent="0.25">
      <c r="F17" s="2"/>
      <c r="N17" s="126"/>
      <c r="O17" s="126"/>
      <c r="P17" s="126"/>
      <c r="Q17" s="126"/>
      <c r="R17" s="126"/>
      <c r="S17" s="125"/>
      <c r="T17" s="125"/>
      <c r="U17" s="125"/>
      <c r="V17" s="125"/>
      <c r="W17" s="126"/>
      <c r="X17" s="126"/>
      <c r="Y17" s="126"/>
      <c r="Z17" s="126"/>
      <c r="AA17" s="126"/>
    </row>
    <row r="18" spans="6:27" ht="15.75" x14ac:dyDescent="0.25">
      <c r="F18" s="2"/>
      <c r="N18" s="128"/>
      <c r="O18" s="128"/>
      <c r="P18" s="128"/>
      <c r="Q18" s="128"/>
      <c r="R18" s="128"/>
      <c r="S18" s="125"/>
      <c r="T18" s="125"/>
      <c r="U18" s="125"/>
      <c r="V18" s="125"/>
      <c r="W18" s="126"/>
      <c r="X18" s="126"/>
      <c r="Y18" s="126"/>
      <c r="Z18" s="126"/>
      <c r="AA18" s="126"/>
    </row>
    <row r="19" spans="6:27" ht="15.75" x14ac:dyDescent="0.25">
      <c r="N19" s="126"/>
      <c r="O19" s="126"/>
      <c r="P19" s="126"/>
      <c r="Q19" s="126"/>
      <c r="R19" s="126"/>
      <c r="S19" s="125"/>
      <c r="T19" s="125"/>
      <c r="U19" s="125"/>
      <c r="V19" s="125"/>
      <c r="W19" s="126"/>
      <c r="X19" s="126"/>
      <c r="Y19" s="126"/>
      <c r="Z19" s="126"/>
      <c r="AA19" s="126"/>
    </row>
    <row r="20" spans="6:27" ht="15.75" x14ac:dyDescent="0.25">
      <c r="N20" s="126"/>
      <c r="O20" s="126"/>
      <c r="P20" s="126"/>
      <c r="Q20" s="126"/>
      <c r="R20" s="126"/>
      <c r="S20" s="125"/>
      <c r="T20" s="125"/>
      <c r="U20" s="125"/>
      <c r="V20" s="125"/>
      <c r="W20" s="126"/>
      <c r="X20" s="126"/>
      <c r="Y20" s="126"/>
      <c r="Z20" s="126"/>
      <c r="AA20" s="126"/>
    </row>
    <row r="21" spans="6:27" ht="15.75" x14ac:dyDescent="0.25">
      <c r="N21" s="126"/>
      <c r="O21" s="126"/>
      <c r="P21" s="126"/>
      <c r="Q21" s="126"/>
      <c r="R21" s="126"/>
      <c r="S21" s="125"/>
      <c r="T21" s="125"/>
      <c r="U21" s="125"/>
      <c r="V21" s="125"/>
      <c r="W21" s="126"/>
      <c r="X21" s="126"/>
      <c r="Y21" s="126"/>
      <c r="Z21" s="126"/>
      <c r="AA21" s="126"/>
    </row>
    <row r="22" spans="6:27" ht="15.75" x14ac:dyDescent="0.25">
      <c r="N22" s="126"/>
      <c r="O22" s="126"/>
      <c r="P22" s="126"/>
      <c r="Q22" s="126"/>
      <c r="R22" s="126"/>
      <c r="S22" s="125"/>
      <c r="T22" s="125"/>
      <c r="U22" s="125"/>
      <c r="V22" s="125"/>
      <c r="W22" s="126"/>
      <c r="X22" s="126"/>
      <c r="Y22" s="126"/>
      <c r="Z22" s="126"/>
      <c r="AA22" s="126"/>
    </row>
    <row r="23" spans="6:27" ht="15.75" x14ac:dyDescent="0.25">
      <c r="N23" s="126"/>
      <c r="O23" s="126"/>
      <c r="P23" s="126"/>
      <c r="Q23" s="126"/>
      <c r="R23" s="126"/>
      <c r="S23" s="125"/>
      <c r="T23" s="125"/>
      <c r="U23" s="125"/>
      <c r="V23" s="125"/>
      <c r="W23" s="126"/>
      <c r="X23" s="126"/>
      <c r="Y23" s="126"/>
      <c r="Z23" s="126"/>
      <c r="AA23" s="126"/>
    </row>
    <row r="24" spans="6:27" ht="15.75" x14ac:dyDescent="0.25">
      <c r="N24" s="126"/>
      <c r="O24" s="126"/>
      <c r="P24" s="126"/>
      <c r="Q24" s="126"/>
      <c r="R24" s="126"/>
      <c r="S24" s="125"/>
      <c r="T24" s="125"/>
      <c r="U24" s="125"/>
      <c r="V24" s="125"/>
      <c r="W24" s="126"/>
      <c r="X24" s="126"/>
      <c r="Y24" s="126"/>
      <c r="Z24" s="126"/>
      <c r="AA24" s="126"/>
    </row>
    <row r="25" spans="6:27" ht="15.75" x14ac:dyDescent="0.25">
      <c r="N25" s="126"/>
      <c r="O25" s="126"/>
      <c r="P25" s="126"/>
      <c r="Q25" s="126"/>
      <c r="R25" s="126"/>
      <c r="S25" s="125"/>
      <c r="T25" s="125"/>
      <c r="U25" s="125"/>
      <c r="V25" s="125"/>
      <c r="W25" s="126"/>
      <c r="X25" s="126"/>
      <c r="Y25" s="126"/>
      <c r="Z25" s="126"/>
      <c r="AA25" s="126"/>
    </row>
    <row r="26" spans="6:27" ht="15.75" x14ac:dyDescent="0.25">
      <c r="N26" s="126"/>
      <c r="O26" s="126"/>
      <c r="P26" s="126"/>
      <c r="Q26" s="126"/>
      <c r="R26" s="126"/>
      <c r="S26" s="125"/>
      <c r="T26" s="125"/>
      <c r="U26" s="125"/>
      <c r="V26" s="125"/>
      <c r="W26" s="126"/>
      <c r="X26" s="126"/>
      <c r="Y26" s="126"/>
      <c r="Z26" s="126"/>
      <c r="AA26" s="126"/>
    </row>
    <row r="27" spans="6:27" ht="15.75" x14ac:dyDescent="0.25">
      <c r="N27" s="126"/>
      <c r="O27" s="126"/>
      <c r="P27" s="126"/>
      <c r="Q27" s="126"/>
      <c r="R27" s="126"/>
      <c r="S27" s="125"/>
      <c r="T27" s="125"/>
      <c r="U27" s="125"/>
      <c r="V27" s="125"/>
      <c r="W27" s="126"/>
      <c r="X27" s="126"/>
      <c r="Y27" s="126"/>
      <c r="Z27" s="126"/>
      <c r="AA27" s="126"/>
    </row>
    <row r="28" spans="6:27" ht="15.75" x14ac:dyDescent="0.25">
      <c r="N28" s="126"/>
      <c r="O28" s="126"/>
      <c r="P28" s="126"/>
      <c r="Q28" s="126"/>
      <c r="R28" s="126"/>
      <c r="S28" s="125"/>
      <c r="T28" s="125"/>
      <c r="U28" s="125"/>
      <c r="V28" s="125"/>
      <c r="W28" s="126"/>
      <c r="X28" s="126"/>
      <c r="Y28" s="126"/>
      <c r="Z28" s="126"/>
      <c r="AA28" s="126"/>
    </row>
    <row r="29" spans="6:27" ht="15.75" x14ac:dyDescent="0.25">
      <c r="N29" s="126"/>
      <c r="O29" s="126"/>
      <c r="P29" s="126"/>
      <c r="Q29" s="126"/>
      <c r="R29" s="126"/>
      <c r="S29" s="125"/>
      <c r="T29" s="125"/>
      <c r="U29" s="125"/>
      <c r="V29" s="125"/>
      <c r="W29" s="127"/>
      <c r="X29" s="127"/>
      <c r="Y29" s="127"/>
      <c r="Z29" s="127"/>
      <c r="AA29" s="127"/>
    </row>
    <row r="30" spans="6:27" ht="15.75" x14ac:dyDescent="0.25">
      <c r="N30" s="127"/>
      <c r="O30" s="127"/>
      <c r="P30" s="127"/>
      <c r="Q30" s="127"/>
      <c r="R30" s="127"/>
      <c r="S30" s="125"/>
      <c r="T30" s="125"/>
    </row>
    <row r="31" spans="6:27" ht="15.75" x14ac:dyDescent="0.25">
      <c r="N31" s="127"/>
      <c r="O31" s="127"/>
      <c r="P31" s="127"/>
      <c r="Q31" s="127"/>
      <c r="R31" s="127"/>
      <c r="S31" s="125"/>
      <c r="T31" s="125"/>
    </row>
    <row r="32" spans="6:27" ht="15.75" x14ac:dyDescent="0.25">
      <c r="N32" s="127"/>
      <c r="O32" s="127"/>
      <c r="P32" s="127"/>
      <c r="Q32" s="127"/>
      <c r="R32" s="127"/>
      <c r="S32" s="125"/>
      <c r="T32" s="125"/>
    </row>
    <row r="33" spans="14:20" ht="15.75" x14ac:dyDescent="0.25">
      <c r="N33" s="127"/>
      <c r="O33" s="127"/>
      <c r="P33" s="127"/>
      <c r="Q33" s="127"/>
      <c r="R33" s="127"/>
      <c r="S33" s="125"/>
      <c r="T33" s="125"/>
    </row>
  </sheetData>
  <protectedRanges>
    <protectedRange sqref="Q7:Q32 Z7:Z29" name="Range12"/>
    <protectedRange sqref="O7:O33 X7:X29" name="Range10"/>
    <protectedRange sqref="R7:R33 AA7:AA29" name="Range3"/>
    <protectedRange sqref="N29:N33 W29" name="Range9"/>
    <protectedRange sqref="Q7:Q33 Z7:Z29" name="Range13"/>
  </protectedRanges>
  <sortState xmlns:xlrd2="http://schemas.microsoft.com/office/spreadsheetml/2017/richdata2" ref="N7:R29">
    <sortCondition ref="N7:N29"/>
  </sortState>
  <mergeCells count="100">
    <mergeCell ref="N9:R9"/>
    <mergeCell ref="S9:T9"/>
    <mergeCell ref="N10:R10"/>
    <mergeCell ref="S10:T10"/>
    <mergeCell ref="N7:R7"/>
    <mergeCell ref="S7:T7"/>
    <mergeCell ref="N8:R8"/>
    <mergeCell ref="S8:T8"/>
    <mergeCell ref="N13:R13"/>
    <mergeCell ref="S13:T13"/>
    <mergeCell ref="N14:R14"/>
    <mergeCell ref="S14:T14"/>
    <mergeCell ref="N11:R11"/>
    <mergeCell ref="S11:T11"/>
    <mergeCell ref="N12:R12"/>
    <mergeCell ref="S12:T12"/>
    <mergeCell ref="N17:R17"/>
    <mergeCell ref="S17:T17"/>
    <mergeCell ref="N18:R18"/>
    <mergeCell ref="S18:T18"/>
    <mergeCell ref="N15:R15"/>
    <mergeCell ref="S15:T15"/>
    <mergeCell ref="N16:R16"/>
    <mergeCell ref="S16:T16"/>
    <mergeCell ref="N21:R21"/>
    <mergeCell ref="S21:T21"/>
    <mergeCell ref="N22:R22"/>
    <mergeCell ref="S22:T22"/>
    <mergeCell ref="N19:R19"/>
    <mergeCell ref="S19:T19"/>
    <mergeCell ref="N20:R20"/>
    <mergeCell ref="S20:T20"/>
    <mergeCell ref="N25:R25"/>
    <mergeCell ref="S25:T25"/>
    <mergeCell ref="N26:R26"/>
    <mergeCell ref="S26:T26"/>
    <mergeCell ref="N23:R23"/>
    <mergeCell ref="S23:T23"/>
    <mergeCell ref="N24:R24"/>
    <mergeCell ref="S24:T24"/>
    <mergeCell ref="N30:R30"/>
    <mergeCell ref="S30:T30"/>
    <mergeCell ref="N27:R27"/>
    <mergeCell ref="S27:T27"/>
    <mergeCell ref="N28:R28"/>
    <mergeCell ref="S28:T28"/>
    <mergeCell ref="W19:AA19"/>
    <mergeCell ref="N33:R33"/>
    <mergeCell ref="S33:T33"/>
    <mergeCell ref="W7:AA7"/>
    <mergeCell ref="W8:AA8"/>
    <mergeCell ref="W9:AA9"/>
    <mergeCell ref="W10:AA10"/>
    <mergeCell ref="W11:AA11"/>
    <mergeCell ref="W12:AA12"/>
    <mergeCell ref="W13:AA13"/>
    <mergeCell ref="N31:R31"/>
    <mergeCell ref="S31:T31"/>
    <mergeCell ref="N32:R32"/>
    <mergeCell ref="S32:T32"/>
    <mergeCell ref="N29:R29"/>
    <mergeCell ref="S29:T29"/>
    <mergeCell ref="W14:AA14"/>
    <mergeCell ref="W15:AA15"/>
    <mergeCell ref="W16:AA16"/>
    <mergeCell ref="W17:AA17"/>
    <mergeCell ref="W18:AA18"/>
    <mergeCell ref="W26:AA26"/>
    <mergeCell ref="W27:AA27"/>
    <mergeCell ref="W28:AA28"/>
    <mergeCell ref="W29:AA29"/>
    <mergeCell ref="U7:V7"/>
    <mergeCell ref="U8:V8"/>
    <mergeCell ref="U9:V9"/>
    <mergeCell ref="U10:V10"/>
    <mergeCell ref="U11:V11"/>
    <mergeCell ref="U12:V12"/>
    <mergeCell ref="W20:AA20"/>
    <mergeCell ref="W21:AA21"/>
    <mergeCell ref="W22:AA22"/>
    <mergeCell ref="W23:AA23"/>
    <mergeCell ref="W24:AA24"/>
    <mergeCell ref="W25:AA25"/>
    <mergeCell ref="U24:V24"/>
    <mergeCell ref="U13:V13"/>
    <mergeCell ref="U14:V14"/>
    <mergeCell ref="U15:V15"/>
    <mergeCell ref="U16:V16"/>
    <mergeCell ref="U17:V17"/>
    <mergeCell ref="U18:V18"/>
    <mergeCell ref="U19:V19"/>
    <mergeCell ref="U20:V20"/>
    <mergeCell ref="U21:V21"/>
    <mergeCell ref="U22:V22"/>
    <mergeCell ref="U23:V23"/>
    <mergeCell ref="U25:V25"/>
    <mergeCell ref="U26:V26"/>
    <mergeCell ref="U27:V27"/>
    <mergeCell ref="U28:V28"/>
    <mergeCell ref="U29:V29"/>
  </mergeCells>
  <pageMargins left="0.7" right="0.7" top="0.75" bottom="0.75" header="0.3" footer="0.3"/>
  <tableParts count="3">
    <tablePart r:id="rId1"/>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CCE-Design-Finance Form</vt:lpstr>
      <vt:lpstr>formulas</vt:lpstr>
    </vt:vector>
  </TitlesOfParts>
  <Company>Morris County Park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KKlingener@MorrisParks.net</dc:creator>
  <cp:lastModifiedBy>Klingener, Karl</cp:lastModifiedBy>
  <cp:lastPrinted>2025-01-30T14:27:22Z</cp:lastPrinted>
  <dcterms:created xsi:type="dcterms:W3CDTF">2017-03-20T17:58:12Z</dcterms:created>
  <dcterms:modified xsi:type="dcterms:W3CDTF">2025-03-28T16:39:43Z</dcterms:modified>
</cp:coreProperties>
</file>