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cfile\work\Planning_&amp;_Development\Website\Data and Statistics Document Seals\Employment and Journey to Work\"/>
    </mc:Choice>
  </mc:AlternateContent>
  <xr:revisionPtr revIDLastSave="0" documentId="13_ncr:1_{1F614C29-7C74-4536-8741-73AAEF972F58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Commute-NJ-10" sheetId="14" r:id="rId1"/>
    <sheet name="Commute Chart10" sheetId="15" r:id="rId2"/>
    <sheet name="data10" sheetId="16" r:id="rId3"/>
  </sheets>
  <definedNames>
    <definedName name="_xlnm.Print_Area" localSheetId="0">'Commute-NJ-10'!$A$1:$O$37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4" l="1"/>
  <c r="F5" i="14"/>
  <c r="H5" i="14"/>
  <c r="J5" i="14"/>
  <c r="L5" i="14"/>
  <c r="N5" i="14"/>
  <c r="D6" i="14"/>
  <c r="F6" i="14"/>
  <c r="H6" i="14"/>
  <c r="J6" i="14"/>
  <c r="L6" i="14"/>
  <c r="N6" i="14"/>
  <c r="D7" i="14"/>
  <c r="F7" i="14"/>
  <c r="H7" i="14"/>
  <c r="J7" i="14"/>
  <c r="L7" i="14"/>
  <c r="N7" i="14"/>
  <c r="D8" i="14"/>
  <c r="F8" i="14"/>
  <c r="H8" i="14"/>
  <c r="J8" i="14"/>
  <c r="L8" i="14"/>
  <c r="N8" i="14"/>
  <c r="D10" i="14"/>
  <c r="F10" i="14"/>
  <c r="H10" i="14"/>
  <c r="J10" i="14"/>
  <c r="L10" i="14"/>
  <c r="N10" i="14"/>
  <c r="D11" i="14"/>
  <c r="F11" i="14"/>
  <c r="H11" i="14"/>
  <c r="J11" i="14"/>
  <c r="L11" i="14"/>
  <c r="N11" i="14"/>
  <c r="D12" i="14"/>
  <c r="F12" i="14"/>
  <c r="H12" i="14"/>
  <c r="J12" i="14"/>
  <c r="L12" i="14"/>
  <c r="N12" i="14"/>
  <c r="D13" i="14"/>
  <c r="F13" i="14"/>
  <c r="H13" i="14"/>
  <c r="J13" i="14"/>
  <c r="L13" i="14"/>
  <c r="N13" i="14"/>
  <c r="D14" i="14"/>
  <c r="F14" i="14"/>
  <c r="H14" i="14"/>
  <c r="J14" i="14"/>
  <c r="L14" i="14"/>
  <c r="N14" i="14"/>
  <c r="D15" i="14"/>
  <c r="F15" i="14"/>
  <c r="H15" i="14"/>
  <c r="J15" i="14"/>
  <c r="L15" i="14"/>
  <c r="N15" i="14"/>
  <c r="D16" i="14"/>
  <c r="F16" i="14"/>
  <c r="H16" i="14"/>
  <c r="J16" i="14"/>
  <c r="L16" i="14"/>
  <c r="N16" i="14"/>
  <c r="D17" i="14"/>
  <c r="F17" i="14"/>
  <c r="H17" i="14"/>
  <c r="J17" i="14"/>
  <c r="L17" i="14"/>
  <c r="N17" i="14"/>
  <c r="D18" i="14"/>
  <c r="F18" i="14"/>
  <c r="H18" i="14"/>
  <c r="J18" i="14"/>
  <c r="L18" i="14"/>
  <c r="N18" i="14"/>
  <c r="D19" i="14"/>
  <c r="F19" i="14"/>
  <c r="H19" i="14"/>
  <c r="J19" i="14"/>
  <c r="L19" i="14"/>
  <c r="N19" i="14"/>
  <c r="D20" i="14"/>
  <c r="F20" i="14"/>
  <c r="H20" i="14"/>
  <c r="J20" i="14"/>
  <c r="L20" i="14"/>
  <c r="N20" i="14"/>
  <c r="D22" i="14"/>
  <c r="F22" i="14"/>
  <c r="H22" i="14"/>
  <c r="J22" i="14"/>
  <c r="L22" i="14"/>
  <c r="N22" i="14"/>
  <c r="D23" i="14"/>
  <c r="F23" i="14"/>
  <c r="H23" i="14"/>
  <c r="J23" i="14"/>
  <c r="L23" i="14"/>
  <c r="N23" i="14"/>
  <c r="D24" i="14"/>
  <c r="F24" i="14"/>
  <c r="H24" i="14"/>
  <c r="J24" i="14"/>
  <c r="L24" i="14"/>
  <c r="N24" i="14"/>
  <c r="D26" i="14"/>
  <c r="F26" i="14"/>
  <c r="H26" i="14"/>
  <c r="J26" i="14"/>
  <c r="L26" i="14"/>
  <c r="N26" i="14"/>
  <c r="H5" i="16"/>
</calcChain>
</file>

<file path=xl/sharedStrings.xml><?xml version="1.0" encoding="utf-8"?>
<sst xmlns="http://schemas.openxmlformats.org/spreadsheetml/2006/main" count="100" uniqueCount="44">
  <si>
    <t>Percent</t>
  </si>
  <si>
    <t>Number</t>
  </si>
  <si>
    <t>chart data</t>
  </si>
  <si>
    <t>Workers 16 years and over</t>
  </si>
  <si>
    <t>Car,truck, or van - drove alone</t>
  </si>
  <si>
    <t>Car,truck, or van - carpooled</t>
  </si>
  <si>
    <t>Walked</t>
  </si>
  <si>
    <t>Other means</t>
  </si>
  <si>
    <t>Worked at home</t>
  </si>
  <si>
    <t>New Jersey</t>
  </si>
  <si>
    <t>Mean travel time to work (Minutes)</t>
  </si>
  <si>
    <t>Public Transportation</t>
  </si>
  <si>
    <t>Municipality</t>
  </si>
  <si>
    <t xml:space="preserve">Atlantic County </t>
  </si>
  <si>
    <t xml:space="preserve">Bergen County </t>
  </si>
  <si>
    <t xml:space="preserve">Burlington County </t>
  </si>
  <si>
    <t xml:space="preserve">Camden County </t>
  </si>
  <si>
    <t xml:space="preserve">Cape May County </t>
  </si>
  <si>
    <t xml:space="preserve">Cumberland County </t>
  </si>
  <si>
    <t xml:space="preserve">Essex County </t>
  </si>
  <si>
    <t xml:space="preserve">Gloucester County </t>
  </si>
  <si>
    <t xml:space="preserve">Hudson County </t>
  </si>
  <si>
    <t xml:space="preserve">Hunterdon County </t>
  </si>
  <si>
    <t xml:space="preserve">Mercer County </t>
  </si>
  <si>
    <t xml:space="preserve">Middlesex County </t>
  </si>
  <si>
    <t xml:space="preserve">Monmouth County </t>
  </si>
  <si>
    <t xml:space="preserve">Morris County </t>
  </si>
  <si>
    <t xml:space="preserve">Ocean County </t>
  </si>
  <si>
    <t xml:space="preserve">Passaic County </t>
  </si>
  <si>
    <t xml:space="preserve">Salem County </t>
  </si>
  <si>
    <t xml:space="preserve">Somerset County </t>
  </si>
  <si>
    <t xml:space="preserve">Sussex County </t>
  </si>
  <si>
    <t xml:space="preserve">Union County </t>
  </si>
  <si>
    <t xml:space="preserve">Warren County </t>
  </si>
  <si>
    <t>-</t>
  </si>
  <si>
    <t>SOURCE: U.S. Census Bureau, 2010 American Community Survey</t>
  </si>
  <si>
    <t>Means of Transportation to Work by County, 2010</t>
  </si>
  <si>
    <t>NOTE: Data for Cape May, Salem and Warren Counties not displayed because the number of sample cases is too small.</t>
  </si>
  <si>
    <t>For information on ACS methodology, see:</t>
  </si>
  <si>
    <t xml:space="preserve">For information on Accuracy of Data, see: </t>
  </si>
  <si>
    <t>Prepared by the Morris County Office of Planning and Preservation - Table Revised: September 2011</t>
  </si>
  <si>
    <t>https://www.census.gov/programs-surveys/acs/methodology.html</t>
  </si>
  <si>
    <t>https://www.census.gov/programs-surveys/acs/technical-documentation/code-lists.html</t>
  </si>
  <si>
    <t>Data are based on a sample and are subject to sampling variability. The degree of uncertainty for an estimate arising from sampling variability is represented through the use of a margin of error, which may be relatively large for smaller geographies and population sub-groups.  In addition to sampling variability, the ACS estimates are subject to nonsampling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</si>
</sst>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0"/>
      <name val="Arial"/>
    </font>
    <font>
      <b/>
      <sz val="10"/>
      <name val="Arial"/>
      <family val="2"/>
    </font>
    <font>
      <b/>
      <sz val="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3" fontId="0" fillId="0" borderId="0" xfId="0" applyNumberFormat="1"/>
    <xf numFmtId="0" fontId="3" fillId="0" borderId="0" xfId="0" applyFont="1" applyProtection="1">
      <protection locked="0"/>
    </xf>
    <xf numFmtId="0" fontId="1" fillId="0" borderId="0" xfId="0" applyFont="1"/>
    <xf numFmtId="0" fontId="5" fillId="0" borderId="1" xfId="0" applyFont="1" applyBorder="1"/>
    <xf numFmtId="0" fontId="4" fillId="0" borderId="2" xfId="0" applyFont="1" applyBorder="1"/>
    <xf numFmtId="3" fontId="5" fillId="0" borderId="1" xfId="0" applyNumberFormat="1" applyFont="1" applyBorder="1"/>
    <xf numFmtId="3" fontId="4" fillId="0" borderId="2" xfId="0" applyNumberFormat="1" applyFont="1" applyBorder="1"/>
    <xf numFmtId="3" fontId="5" fillId="0" borderId="3" xfId="0" applyNumberFormat="1" applyFont="1" applyBorder="1"/>
    <xf numFmtId="164" fontId="5" fillId="0" borderId="4" xfId="0" applyNumberFormat="1" applyFont="1" applyBorder="1"/>
    <xf numFmtId="3" fontId="4" fillId="0" borderId="5" xfId="0" applyNumberFormat="1" applyFont="1" applyBorder="1"/>
    <xf numFmtId="164" fontId="4" fillId="0" borderId="6" xfId="0" applyNumberFormat="1" applyFont="1" applyBorder="1"/>
    <xf numFmtId="165" fontId="5" fillId="0" borderId="7" xfId="0" applyNumberFormat="1" applyFont="1" applyBorder="1"/>
    <xf numFmtId="165" fontId="4" fillId="0" borderId="8" xfId="0" applyNumberFormat="1" applyFont="1" applyBorder="1"/>
    <xf numFmtId="3" fontId="4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3" xfId="0" applyNumberFormat="1" applyFont="1" applyBorder="1"/>
    <xf numFmtId="164" fontId="4" fillId="0" borderId="4" xfId="0" applyNumberFormat="1" applyFont="1" applyBorder="1"/>
    <xf numFmtId="165" fontId="4" fillId="0" borderId="7" xfId="0" applyNumberFormat="1" applyFont="1" applyBorder="1"/>
    <xf numFmtId="0" fontId="6" fillId="0" borderId="0" xfId="0" applyFont="1"/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3" fontId="5" fillId="0" borderId="1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8" fillId="0" borderId="0" xfId="0" applyFont="1"/>
    <xf numFmtId="0" fontId="3" fillId="0" borderId="0" xfId="0" applyFont="1"/>
    <xf numFmtId="3" fontId="9" fillId="0" borderId="0" xfId="1" applyNumberFormat="1" applyFont="1" applyAlignment="1" applyProtection="1"/>
    <xf numFmtId="0" fontId="0" fillId="0" borderId="13" xfId="0" applyBorder="1" applyAlignment="1">
      <alignment horizontal="center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Means of Transportation to Work
Morris County, 2010</a:t>
            </a:r>
          </a:p>
        </c:rich>
      </c:tx>
      <c:layout>
        <c:manualLayout>
          <c:xMode val="edge"/>
          <c:yMode val="edge"/>
          <c:x val="0.20404040404040405"/>
          <c:y val="5.158265872752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30303030303031"/>
          <c:y val="0.3376318874560375"/>
          <c:w val="0.60151515151515156"/>
          <c:h val="0.46541617819460729"/>
        </c:manualLayout>
      </c:layout>
      <c:pieChart>
        <c:varyColors val="1"/>
        <c:ser>
          <c:idx val="0"/>
          <c:order val="0"/>
          <c:tx>
            <c:strRef>
              <c:f>data10!$A$5</c:f>
              <c:strCache>
                <c:ptCount val="1"/>
                <c:pt idx="0">
                  <c:v>Morris County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A3-4895-9A20-FB43340E2F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A3-4895-9A20-FB43340E2F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A3-4895-9A20-FB43340E2F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A3-4895-9A20-FB43340E2F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A3-4895-9A20-FB43340E2F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A3-4895-9A20-FB43340E2F8D}"/>
              </c:ext>
            </c:extLst>
          </c:dPt>
          <c:dLbls>
            <c:dLbl>
              <c:idx val="0"/>
              <c:layout>
                <c:manualLayout>
                  <c:x val="-0.17613501149898975"/>
                  <c:y val="-0.146204565950723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Car,truck, or van - drove alone
80.7%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8A3-4895-9A20-FB43340E2F8D}"/>
                </c:ext>
              </c:extLst>
            </c:dLbl>
            <c:dLbl>
              <c:idx val="1"/>
              <c:layout>
                <c:manualLayout>
                  <c:x val="3.4670763031681762E-2"/>
                  <c:y val="2.32957747435216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Car,truck, or van - carpooled
8.0%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8A3-4895-9A20-FB43340E2F8D}"/>
                </c:ext>
              </c:extLst>
            </c:dLbl>
            <c:dLbl>
              <c:idx val="2"/>
              <c:layout>
                <c:manualLayout>
                  <c:x val="-5.13241674464869E-2"/>
                  <c:y val="3.354207493851174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Public Transportation
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8A3-4895-9A20-FB43340E2F8D}"/>
                </c:ext>
              </c:extLst>
            </c:dLbl>
            <c:dLbl>
              <c:idx val="3"/>
              <c:layout>
                <c:manualLayout>
                  <c:x val="-1.9997083131652382E-2"/>
                  <c:y val="-2.60139560277611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Walked
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8A3-4895-9A20-FB43340E2F8D}"/>
                </c:ext>
              </c:extLst>
            </c:dLbl>
            <c:dLbl>
              <c:idx val="4"/>
              <c:layout>
                <c:manualLayout>
                  <c:x val="-1.4080296121434244E-2"/>
                  <c:y val="-3.797915326360479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 means
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8A3-4895-9A20-FB43340E2F8D}"/>
                </c:ext>
              </c:extLst>
            </c:dLbl>
            <c:dLbl>
              <c:idx val="5"/>
              <c:layout>
                <c:manualLayout>
                  <c:x val="-5.5322180534272236E-2"/>
                  <c:y val="-7.21746983390749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Worked at home
4.4%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8A3-4895-9A20-FB43340E2F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data10!$B$4:$G$4</c:f>
              <c:strCache>
                <c:ptCount val="6"/>
                <c:pt idx="0">
                  <c:v>Car,truck, or van - drove alone</c:v>
                </c:pt>
                <c:pt idx="1">
                  <c:v>Car,truck, or van - carpooled</c:v>
                </c:pt>
                <c:pt idx="2">
                  <c:v>Public Transportation</c:v>
                </c:pt>
                <c:pt idx="3">
                  <c:v>Walked</c:v>
                </c:pt>
                <c:pt idx="4">
                  <c:v>Other means</c:v>
                </c:pt>
                <c:pt idx="5">
                  <c:v>Worked at home</c:v>
                </c:pt>
              </c:strCache>
            </c:strRef>
          </c:cat>
          <c:val>
            <c:numRef>
              <c:f>data10!$B$5:$G$5</c:f>
              <c:numCache>
                <c:formatCode>0.0%</c:formatCode>
                <c:ptCount val="6"/>
                <c:pt idx="0">
                  <c:v>0.80684737055563072</c:v>
                </c:pt>
                <c:pt idx="1">
                  <c:v>7.9977524672164388E-2</c:v>
                </c:pt>
                <c:pt idx="2">
                  <c:v>3.858405434635663E-2</c:v>
                </c:pt>
                <c:pt idx="3">
                  <c:v>2.0333412194132757E-2</c:v>
                </c:pt>
                <c:pt idx="4">
                  <c:v>9.7759226713532519E-3</c:v>
                </c:pt>
                <c:pt idx="5">
                  <c:v>4.448171556036231E-2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A3-4895-9A20-FB43340E2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/>
  </sheetViews>
  <pageMargins left="0.75" right="0.75" top="1" bottom="1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27</xdr:row>
      <xdr:rowOff>28575</xdr:rowOff>
    </xdr:from>
    <xdr:to>
      <xdr:col>14</xdr:col>
      <xdr:colOff>708660</xdr:colOff>
      <xdr:row>32</xdr:row>
      <xdr:rowOff>51435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2353C-86D0-F181-45E8-AA3348836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4495800"/>
          <a:ext cx="1051560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286500" cy="8106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935D5B-C930-7F3B-AB20-E10055D1EC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0.37657</cdr:x>
      <cdr:y>0.94061</cdr:y>
    </cdr:from>
    <cdr:to>
      <cdr:x>0.95582</cdr:x>
      <cdr:y>0.98236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7292" y="7625354"/>
          <a:ext cx="3641455" cy="338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U.S. Census Bureau, 2010 American Community Survey</a:t>
          </a:r>
        </a:p>
      </cdr:txBody>
    </cdr:sp>
  </cdr:relSizeAnchor>
  <cdr:relSizeAnchor xmlns:cdr="http://schemas.openxmlformats.org/drawingml/2006/chartDrawing">
    <cdr:from>
      <cdr:x>0.10473</cdr:x>
      <cdr:y>0.96114</cdr:y>
    </cdr:from>
    <cdr:to>
      <cdr:x>0.94933</cdr:x>
      <cdr:y>0.99086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370" y="7791787"/>
          <a:ext cx="5309577" cy="240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Revised: September 2011</a:t>
          </a:r>
        </a:p>
      </cdr:txBody>
    </cdr:sp>
  </cdr:relSizeAnchor>
  <cdr:relSizeAnchor xmlns:cdr="http://schemas.openxmlformats.org/drawingml/2006/chartDrawing">
    <cdr:from>
      <cdr:x>0.78379</cdr:x>
      <cdr:y>0.82507</cdr:y>
    </cdr:from>
    <cdr:to>
      <cdr:x>0.92974</cdr:x>
      <cdr:y>0.93786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570BAF4-BA3F-6CD9-5375-39E02B2AA5C5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27310" y="6688690"/>
          <a:ext cx="917514" cy="91436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sus.gov/programs-surveys/acs/technical-documentation/code-lists.html" TargetMode="External"/><Relationship Id="rId1" Type="http://schemas.openxmlformats.org/officeDocument/2006/relationships/hyperlink" Target="https://www.census.gov/programs-surveys/acs/methodology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workbookViewId="0">
      <selection activeCell="U9" sqref="U9"/>
    </sheetView>
  </sheetViews>
  <sheetFormatPr defaultRowHeight="12.75" x14ac:dyDescent="0.2"/>
  <cols>
    <col min="1" max="1" width="18.140625" customWidth="1"/>
    <col min="2" max="2" width="9" style="1" customWidth="1"/>
    <col min="3" max="3" width="8.85546875" style="1" customWidth="1"/>
    <col min="4" max="14" width="7.42578125" style="1" bestFit="1" customWidth="1"/>
    <col min="15" max="15" width="11.28515625" style="1" customWidth="1"/>
  </cols>
  <sheetData>
    <row r="1" spans="1:15" ht="18" x14ac:dyDescent="0.25">
      <c r="A1" s="21" t="s">
        <v>36</v>
      </c>
    </row>
    <row r="2" spans="1:15" ht="4.5" customHeight="1" thickBo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8.5" customHeight="1" x14ac:dyDescent="0.2">
      <c r="A3" s="44" t="s">
        <v>12</v>
      </c>
      <c r="B3" s="41" t="s">
        <v>3</v>
      </c>
      <c r="C3" s="39" t="s">
        <v>4</v>
      </c>
      <c r="D3" s="40"/>
      <c r="E3" s="39" t="s">
        <v>5</v>
      </c>
      <c r="F3" s="40"/>
      <c r="G3" s="39" t="s">
        <v>11</v>
      </c>
      <c r="H3" s="40"/>
      <c r="I3" s="39" t="s">
        <v>6</v>
      </c>
      <c r="J3" s="40"/>
      <c r="K3" s="39" t="s">
        <v>7</v>
      </c>
      <c r="L3" s="40"/>
      <c r="M3" s="39" t="s">
        <v>8</v>
      </c>
      <c r="N3" s="40"/>
      <c r="O3" s="37" t="s">
        <v>10</v>
      </c>
    </row>
    <row r="4" spans="1:15" s="3" customFormat="1" ht="13.5" thickBot="1" x14ac:dyDescent="0.25">
      <c r="A4" s="45"/>
      <c r="B4" s="42"/>
      <c r="C4" s="14" t="s">
        <v>1</v>
      </c>
      <c r="D4" s="15" t="s">
        <v>0</v>
      </c>
      <c r="E4" s="14" t="s">
        <v>1</v>
      </c>
      <c r="F4" s="15" t="s">
        <v>0</v>
      </c>
      <c r="G4" s="14" t="s">
        <v>1</v>
      </c>
      <c r="H4" s="15" t="s">
        <v>0</v>
      </c>
      <c r="I4" s="14" t="s">
        <v>1</v>
      </c>
      <c r="J4" s="15" t="s">
        <v>0</v>
      </c>
      <c r="K4" s="14" t="s">
        <v>1</v>
      </c>
      <c r="L4" s="15" t="s">
        <v>0</v>
      </c>
      <c r="M4" s="14" t="s">
        <v>1</v>
      </c>
      <c r="N4" s="15" t="s">
        <v>0</v>
      </c>
      <c r="O4" s="38"/>
    </row>
    <row r="5" spans="1:15" x14ac:dyDescent="0.2">
      <c r="A5" s="4" t="s">
        <v>13</v>
      </c>
      <c r="B5" s="6">
        <v>123737</v>
      </c>
      <c r="C5" s="8">
        <v>97106</v>
      </c>
      <c r="D5" s="9">
        <f t="shared" ref="D5:D26" si="0">C5/B5</f>
        <v>0.78477739075620068</v>
      </c>
      <c r="E5" s="8">
        <v>10623</v>
      </c>
      <c r="F5" s="9">
        <f t="shared" ref="F5:F26" si="1">E5/B5</f>
        <v>8.5851442979868589E-2</v>
      </c>
      <c r="G5" s="8">
        <v>8282</v>
      </c>
      <c r="H5" s="9">
        <f t="shared" ref="H5:H26" si="2">G5/B5</f>
        <v>6.6932283795469422E-2</v>
      </c>
      <c r="I5" s="8">
        <v>3586</v>
      </c>
      <c r="J5" s="9">
        <f t="shared" ref="J5:J26" si="3">I5/B5</f>
        <v>2.8980822227789586E-2</v>
      </c>
      <c r="K5" s="8">
        <v>1222</v>
      </c>
      <c r="L5" s="9">
        <f t="shared" ref="L5:L26" si="4">K5/B5</f>
        <v>9.8757849309422403E-3</v>
      </c>
      <c r="M5" s="8">
        <v>2918</v>
      </c>
      <c r="N5" s="9">
        <f t="shared" ref="N5:N26" si="5">M5/B5</f>
        <v>2.3582275309729506E-2</v>
      </c>
      <c r="O5" s="12">
        <v>23.5</v>
      </c>
    </row>
    <row r="6" spans="1:15" x14ac:dyDescent="0.2">
      <c r="A6" s="4" t="s">
        <v>14</v>
      </c>
      <c r="B6" s="6">
        <v>431312</v>
      </c>
      <c r="C6" s="8">
        <v>304096</v>
      </c>
      <c r="D6" s="9">
        <f t="shared" si="0"/>
        <v>0.7050487813925882</v>
      </c>
      <c r="E6" s="8">
        <v>29742</v>
      </c>
      <c r="F6" s="9">
        <f t="shared" si="1"/>
        <v>6.8957042697629561E-2</v>
      </c>
      <c r="G6" s="8">
        <v>56827</v>
      </c>
      <c r="H6" s="9">
        <f t="shared" si="2"/>
        <v>0.13175381162592276</v>
      </c>
      <c r="I6" s="8">
        <v>14083</v>
      </c>
      <c r="J6" s="9">
        <f t="shared" si="3"/>
        <v>3.2651537634009721E-2</v>
      </c>
      <c r="K6" s="8">
        <v>6280</v>
      </c>
      <c r="L6" s="9">
        <f t="shared" si="4"/>
        <v>1.4560225544385503E-2</v>
      </c>
      <c r="M6" s="8">
        <v>20284</v>
      </c>
      <c r="N6" s="9">
        <f t="shared" si="5"/>
        <v>4.7028601105464259E-2</v>
      </c>
      <c r="O6" s="12">
        <v>30.4</v>
      </c>
    </row>
    <row r="7" spans="1:15" x14ac:dyDescent="0.2">
      <c r="A7" s="4" t="s">
        <v>15</v>
      </c>
      <c r="B7" s="6">
        <v>216314</v>
      </c>
      <c r="C7" s="8">
        <v>179160</v>
      </c>
      <c r="D7" s="9">
        <f t="shared" si="0"/>
        <v>0.82824042826631661</v>
      </c>
      <c r="E7" s="8">
        <v>17293</v>
      </c>
      <c r="F7" s="9">
        <f t="shared" si="1"/>
        <v>7.9943970339414E-2</v>
      </c>
      <c r="G7" s="8">
        <v>7663</v>
      </c>
      <c r="H7" s="9">
        <f t="shared" si="2"/>
        <v>3.5425353883706094E-2</v>
      </c>
      <c r="I7" s="8">
        <v>2457</v>
      </c>
      <c r="J7" s="9">
        <f t="shared" si="3"/>
        <v>1.1358488123746036E-2</v>
      </c>
      <c r="K7" s="8">
        <v>2146</v>
      </c>
      <c r="L7" s="9">
        <f t="shared" si="4"/>
        <v>9.9207633347818455E-3</v>
      </c>
      <c r="M7" s="8">
        <v>7595</v>
      </c>
      <c r="N7" s="9">
        <f t="shared" si="5"/>
        <v>3.5110996052035465E-2</v>
      </c>
      <c r="O7" s="12">
        <v>28.8</v>
      </c>
    </row>
    <row r="8" spans="1:15" x14ac:dyDescent="0.2">
      <c r="A8" s="4" t="s">
        <v>16</v>
      </c>
      <c r="B8" s="6">
        <v>233398</v>
      </c>
      <c r="C8" s="8">
        <v>182301</v>
      </c>
      <c r="D8" s="9">
        <f t="shared" si="0"/>
        <v>0.78107353104996613</v>
      </c>
      <c r="E8" s="8">
        <v>19338</v>
      </c>
      <c r="F8" s="9">
        <f t="shared" si="1"/>
        <v>8.2854180412857012E-2</v>
      </c>
      <c r="G8" s="8">
        <v>18947</v>
      </c>
      <c r="H8" s="9">
        <f t="shared" si="2"/>
        <v>8.117893041071475E-2</v>
      </c>
      <c r="I8" s="8">
        <v>4215</v>
      </c>
      <c r="J8" s="9">
        <f t="shared" si="3"/>
        <v>1.8059280713630794E-2</v>
      </c>
      <c r="K8" s="8">
        <v>2410</v>
      </c>
      <c r="L8" s="9">
        <f t="shared" si="4"/>
        <v>1.0325709731874308E-2</v>
      </c>
      <c r="M8" s="8">
        <v>6187</v>
      </c>
      <c r="N8" s="9">
        <f t="shared" si="5"/>
        <v>2.6508367680956994E-2</v>
      </c>
      <c r="O8" s="12">
        <v>27.5</v>
      </c>
    </row>
    <row r="9" spans="1:15" x14ac:dyDescent="0.2">
      <c r="A9" s="4" t="s">
        <v>17</v>
      </c>
      <c r="B9" s="28" t="s">
        <v>34</v>
      </c>
      <c r="C9" s="29" t="s">
        <v>34</v>
      </c>
      <c r="D9" s="30" t="s">
        <v>34</v>
      </c>
      <c r="E9" s="29" t="s">
        <v>34</v>
      </c>
      <c r="F9" s="30" t="s">
        <v>34</v>
      </c>
      <c r="G9" s="29" t="s">
        <v>34</v>
      </c>
      <c r="H9" s="30" t="s">
        <v>34</v>
      </c>
      <c r="I9" s="29" t="s">
        <v>34</v>
      </c>
      <c r="J9" s="30" t="s">
        <v>34</v>
      </c>
      <c r="K9" s="29" t="s">
        <v>34</v>
      </c>
      <c r="L9" s="30" t="s">
        <v>34</v>
      </c>
      <c r="M9" s="29" t="s">
        <v>34</v>
      </c>
      <c r="N9" s="30" t="s">
        <v>34</v>
      </c>
      <c r="O9" s="12">
        <v>21.3</v>
      </c>
    </row>
    <row r="10" spans="1:15" x14ac:dyDescent="0.2">
      <c r="A10" s="4" t="s">
        <v>18</v>
      </c>
      <c r="B10" s="6">
        <v>60178</v>
      </c>
      <c r="C10" s="8">
        <v>48428</v>
      </c>
      <c r="D10" s="9">
        <f t="shared" si="0"/>
        <v>0.80474592043603976</v>
      </c>
      <c r="E10" s="8">
        <v>7103</v>
      </c>
      <c r="F10" s="9">
        <f t="shared" si="1"/>
        <v>0.11803316826747316</v>
      </c>
      <c r="G10" s="8">
        <v>1161</v>
      </c>
      <c r="H10" s="9">
        <f t="shared" si="2"/>
        <v>1.9292764797766624E-2</v>
      </c>
      <c r="I10" s="8">
        <v>1068</v>
      </c>
      <c r="J10" s="9">
        <f t="shared" si="3"/>
        <v>1.7747349529728472E-2</v>
      </c>
      <c r="K10" s="8">
        <v>1661</v>
      </c>
      <c r="L10" s="9">
        <f t="shared" si="4"/>
        <v>2.7601449034530892E-2</v>
      </c>
      <c r="M10" s="8">
        <v>757</v>
      </c>
      <c r="N10" s="9">
        <f t="shared" si="5"/>
        <v>1.2579347934461098E-2</v>
      </c>
      <c r="O10" s="12">
        <v>24.1</v>
      </c>
    </row>
    <row r="11" spans="1:15" x14ac:dyDescent="0.2">
      <c r="A11" s="4" t="s">
        <v>19</v>
      </c>
      <c r="B11" s="6">
        <v>336577</v>
      </c>
      <c r="C11" s="8">
        <v>207993</v>
      </c>
      <c r="D11" s="9">
        <f t="shared" si="0"/>
        <v>0.61796557697050003</v>
      </c>
      <c r="E11" s="8">
        <v>28596</v>
      </c>
      <c r="F11" s="9">
        <f t="shared" si="1"/>
        <v>8.4961242152612929E-2</v>
      </c>
      <c r="G11" s="8">
        <v>68879</v>
      </c>
      <c r="H11" s="9">
        <f t="shared" si="2"/>
        <v>0.20464559372743829</v>
      </c>
      <c r="I11" s="8">
        <v>13654</v>
      </c>
      <c r="J11" s="9">
        <f t="shared" si="3"/>
        <v>4.0567240185752446E-2</v>
      </c>
      <c r="K11" s="8">
        <v>6671</v>
      </c>
      <c r="L11" s="9">
        <f t="shared" si="4"/>
        <v>1.9820130311934563E-2</v>
      </c>
      <c r="M11" s="8">
        <v>10784</v>
      </c>
      <c r="N11" s="9">
        <f t="shared" si="5"/>
        <v>3.2040216651761703E-2</v>
      </c>
      <c r="O11" s="12">
        <v>32.200000000000003</v>
      </c>
    </row>
    <row r="12" spans="1:15" x14ac:dyDescent="0.2">
      <c r="A12" s="4" t="s">
        <v>20</v>
      </c>
      <c r="B12" s="6">
        <v>136084</v>
      </c>
      <c r="C12" s="8">
        <v>117139</v>
      </c>
      <c r="D12" s="9">
        <f t="shared" si="0"/>
        <v>0.86078451544634194</v>
      </c>
      <c r="E12" s="8">
        <v>9908</v>
      </c>
      <c r="F12" s="9">
        <f t="shared" si="1"/>
        <v>7.2807971546985692E-2</v>
      </c>
      <c r="G12" s="8">
        <v>2928</v>
      </c>
      <c r="H12" s="9">
        <f t="shared" si="2"/>
        <v>2.151612239499133E-2</v>
      </c>
      <c r="I12" s="8">
        <v>1704</v>
      </c>
      <c r="J12" s="9">
        <f t="shared" si="3"/>
        <v>1.2521677787249053E-2</v>
      </c>
      <c r="K12" s="8">
        <v>889</v>
      </c>
      <c r="L12" s="9">
        <f t="shared" si="4"/>
        <v>6.5327297845448398E-3</v>
      </c>
      <c r="M12" s="8">
        <v>3516</v>
      </c>
      <c r="N12" s="9">
        <f t="shared" si="5"/>
        <v>2.5836983039887129E-2</v>
      </c>
      <c r="O12" s="12">
        <v>28.4</v>
      </c>
    </row>
    <row r="13" spans="1:15" x14ac:dyDescent="0.2">
      <c r="A13" s="4" t="s">
        <v>21</v>
      </c>
      <c r="B13" s="6">
        <v>308478</v>
      </c>
      <c r="C13" s="8">
        <v>121367</v>
      </c>
      <c r="D13" s="9">
        <f t="shared" si="0"/>
        <v>0.39343810579684774</v>
      </c>
      <c r="E13" s="8">
        <v>25051</v>
      </c>
      <c r="F13" s="9">
        <f t="shared" si="1"/>
        <v>8.1208384390458965E-2</v>
      </c>
      <c r="G13" s="8">
        <v>122988</v>
      </c>
      <c r="H13" s="9">
        <f t="shared" si="2"/>
        <v>0.39869293758387958</v>
      </c>
      <c r="I13" s="8">
        <v>26272</v>
      </c>
      <c r="J13" s="9">
        <f t="shared" si="3"/>
        <v>8.5166527272609385E-2</v>
      </c>
      <c r="K13" s="8">
        <v>4855</v>
      </c>
      <c r="L13" s="9">
        <f t="shared" si="4"/>
        <v>1.5738561582997815E-2</v>
      </c>
      <c r="M13" s="8">
        <v>7945</v>
      </c>
      <c r="N13" s="9">
        <f t="shared" si="5"/>
        <v>2.5755483373206517E-2</v>
      </c>
      <c r="O13" s="12">
        <v>33.200000000000003</v>
      </c>
    </row>
    <row r="14" spans="1:15" x14ac:dyDescent="0.2">
      <c r="A14" s="4" t="s">
        <v>22</v>
      </c>
      <c r="B14" s="6">
        <v>60928</v>
      </c>
      <c r="C14" s="8">
        <v>50301</v>
      </c>
      <c r="D14" s="9">
        <f t="shared" si="0"/>
        <v>0.82558101365546221</v>
      </c>
      <c r="E14" s="8">
        <v>3567</v>
      </c>
      <c r="F14" s="9">
        <f t="shared" si="1"/>
        <v>5.8544511554621849E-2</v>
      </c>
      <c r="G14" s="8">
        <v>1315</v>
      </c>
      <c r="H14" s="9">
        <f t="shared" si="2"/>
        <v>2.1582851890756302E-2</v>
      </c>
      <c r="I14" s="8">
        <v>971</v>
      </c>
      <c r="J14" s="9">
        <f t="shared" si="3"/>
        <v>1.5936843487394957E-2</v>
      </c>
      <c r="K14" s="8">
        <v>468</v>
      </c>
      <c r="L14" s="9">
        <f t="shared" si="4"/>
        <v>7.6811974789915962E-3</v>
      </c>
      <c r="M14" s="8">
        <v>4306</v>
      </c>
      <c r="N14" s="9">
        <f t="shared" si="5"/>
        <v>7.0673581932773108E-2</v>
      </c>
      <c r="O14" s="12">
        <v>35.200000000000003</v>
      </c>
    </row>
    <row r="15" spans="1:15" x14ac:dyDescent="0.2">
      <c r="A15" s="4" t="s">
        <v>23</v>
      </c>
      <c r="B15" s="6">
        <v>169889</v>
      </c>
      <c r="C15" s="8">
        <v>117784</v>
      </c>
      <c r="D15" s="9">
        <f t="shared" si="0"/>
        <v>0.69329974277322248</v>
      </c>
      <c r="E15" s="8">
        <v>18459</v>
      </c>
      <c r="F15" s="9">
        <f t="shared" si="1"/>
        <v>0.10865329715284686</v>
      </c>
      <c r="G15" s="8">
        <v>13158</v>
      </c>
      <c r="H15" s="9">
        <f t="shared" si="2"/>
        <v>7.745057066672946E-2</v>
      </c>
      <c r="I15" s="8">
        <v>8504</v>
      </c>
      <c r="J15" s="9">
        <f t="shared" si="3"/>
        <v>5.0056213174484519E-2</v>
      </c>
      <c r="K15" s="8">
        <v>3704</v>
      </c>
      <c r="L15" s="9">
        <f t="shared" si="4"/>
        <v>2.1802471025198805E-2</v>
      </c>
      <c r="M15" s="8">
        <v>8280</v>
      </c>
      <c r="N15" s="9">
        <f t="shared" si="5"/>
        <v>4.8737705207517849E-2</v>
      </c>
      <c r="O15" s="12">
        <v>27</v>
      </c>
    </row>
    <row r="16" spans="1:15" x14ac:dyDescent="0.2">
      <c r="A16" s="4" t="s">
        <v>24</v>
      </c>
      <c r="B16" s="6">
        <v>383646</v>
      </c>
      <c r="C16" s="8">
        <v>279646</v>
      </c>
      <c r="D16" s="9">
        <f t="shared" si="0"/>
        <v>0.72891676180645704</v>
      </c>
      <c r="E16" s="8">
        <v>34646</v>
      </c>
      <c r="F16" s="9">
        <f t="shared" si="1"/>
        <v>9.0307210292822029E-2</v>
      </c>
      <c r="G16" s="8">
        <v>39449</v>
      </c>
      <c r="H16" s="9">
        <f t="shared" si="2"/>
        <v>0.10282656407208729</v>
      </c>
      <c r="I16" s="8">
        <v>10430</v>
      </c>
      <c r="J16" s="9">
        <f t="shared" si="3"/>
        <v>2.7186520907294745E-2</v>
      </c>
      <c r="K16" s="8">
        <v>7153</v>
      </c>
      <c r="L16" s="9">
        <f t="shared" si="4"/>
        <v>1.8644792334600126E-2</v>
      </c>
      <c r="M16" s="8">
        <v>12322</v>
      </c>
      <c r="N16" s="9">
        <f t="shared" si="5"/>
        <v>3.2118150586738815E-2</v>
      </c>
      <c r="O16" s="12">
        <v>32.200000000000003</v>
      </c>
    </row>
    <row r="17" spans="1:15" x14ac:dyDescent="0.2">
      <c r="A17" s="4" t="s">
        <v>25</v>
      </c>
      <c r="B17" s="6">
        <v>299318</v>
      </c>
      <c r="C17" s="8">
        <v>227081</v>
      </c>
      <c r="D17" s="9">
        <f t="shared" si="0"/>
        <v>0.75866135681783253</v>
      </c>
      <c r="E17" s="8">
        <v>23947</v>
      </c>
      <c r="F17" s="9">
        <f t="shared" si="1"/>
        <v>8.0005211848268393E-2</v>
      </c>
      <c r="G17" s="8">
        <v>26124</v>
      </c>
      <c r="H17" s="9">
        <f t="shared" si="2"/>
        <v>8.72784129253837E-2</v>
      </c>
      <c r="I17" s="8">
        <v>4471</v>
      </c>
      <c r="J17" s="9">
        <f t="shared" si="3"/>
        <v>1.4937290774360379E-2</v>
      </c>
      <c r="K17" s="8">
        <v>5929</v>
      </c>
      <c r="L17" s="9">
        <f t="shared" si="4"/>
        <v>1.9808364348285101E-2</v>
      </c>
      <c r="M17" s="8">
        <v>11766</v>
      </c>
      <c r="N17" s="9">
        <f t="shared" si="5"/>
        <v>3.9309363285869876E-2</v>
      </c>
      <c r="O17" s="12">
        <v>34.1</v>
      </c>
    </row>
    <row r="18" spans="1:15" x14ac:dyDescent="0.2">
      <c r="A18" s="16" t="s">
        <v>26</v>
      </c>
      <c r="B18" s="17">
        <v>236704</v>
      </c>
      <c r="C18" s="18">
        <v>190984</v>
      </c>
      <c r="D18" s="19">
        <f t="shared" si="0"/>
        <v>0.80684737055563072</v>
      </c>
      <c r="E18" s="18">
        <v>18931</v>
      </c>
      <c r="F18" s="19">
        <f t="shared" si="1"/>
        <v>7.9977524672164388E-2</v>
      </c>
      <c r="G18" s="18">
        <v>9133</v>
      </c>
      <c r="H18" s="19">
        <f t="shared" si="2"/>
        <v>3.858405434635663E-2</v>
      </c>
      <c r="I18" s="18">
        <v>4813</v>
      </c>
      <c r="J18" s="19">
        <f t="shared" si="3"/>
        <v>2.0333412194132757E-2</v>
      </c>
      <c r="K18" s="18">
        <v>2314</v>
      </c>
      <c r="L18" s="19">
        <f t="shared" si="4"/>
        <v>9.7759226713532519E-3</v>
      </c>
      <c r="M18" s="18">
        <v>10529</v>
      </c>
      <c r="N18" s="19">
        <f t="shared" si="5"/>
        <v>4.448171556036231E-2</v>
      </c>
      <c r="O18" s="20">
        <v>29.9</v>
      </c>
    </row>
    <row r="19" spans="1:15" x14ac:dyDescent="0.2">
      <c r="A19" s="4" t="s">
        <v>27</v>
      </c>
      <c r="B19" s="6">
        <v>235399</v>
      </c>
      <c r="C19" s="8">
        <v>191615</v>
      </c>
      <c r="D19" s="9">
        <f t="shared" si="0"/>
        <v>0.81400090909477096</v>
      </c>
      <c r="E19" s="8">
        <v>21783</v>
      </c>
      <c r="F19" s="9">
        <f t="shared" si="1"/>
        <v>9.2536501854298445E-2</v>
      </c>
      <c r="G19" s="8">
        <v>5275</v>
      </c>
      <c r="H19" s="9">
        <f t="shared" si="2"/>
        <v>2.2408761294652909E-2</v>
      </c>
      <c r="I19" s="8">
        <v>3877</v>
      </c>
      <c r="J19" s="9">
        <f t="shared" si="3"/>
        <v>1.6469908538269067E-2</v>
      </c>
      <c r="K19" s="8">
        <v>1903</v>
      </c>
      <c r="L19" s="9">
        <f t="shared" si="4"/>
        <v>8.0841464917013241E-3</v>
      </c>
      <c r="M19" s="8">
        <v>10946</v>
      </c>
      <c r="N19" s="9">
        <f t="shared" si="5"/>
        <v>4.6499772726307245E-2</v>
      </c>
      <c r="O19" s="12">
        <v>30.3</v>
      </c>
    </row>
    <row r="20" spans="1:15" x14ac:dyDescent="0.2">
      <c r="A20" s="4" t="s">
        <v>28</v>
      </c>
      <c r="B20" s="6">
        <v>216706</v>
      </c>
      <c r="C20" s="8">
        <v>159883</v>
      </c>
      <c r="D20" s="9">
        <f t="shared" si="0"/>
        <v>0.73778760163539547</v>
      </c>
      <c r="E20" s="8">
        <v>19533</v>
      </c>
      <c r="F20" s="9">
        <f t="shared" si="1"/>
        <v>9.013594455160448E-2</v>
      </c>
      <c r="G20" s="8">
        <v>18640</v>
      </c>
      <c r="H20" s="9">
        <f t="shared" si="2"/>
        <v>8.6015154172011846E-2</v>
      </c>
      <c r="I20" s="8">
        <v>5093</v>
      </c>
      <c r="J20" s="9">
        <f t="shared" si="3"/>
        <v>2.3501887349681134E-2</v>
      </c>
      <c r="K20" s="8">
        <v>9035</v>
      </c>
      <c r="L20" s="9">
        <f t="shared" si="4"/>
        <v>4.1692431220178489E-2</v>
      </c>
      <c r="M20" s="8">
        <v>4522</v>
      </c>
      <c r="N20" s="9">
        <f t="shared" si="5"/>
        <v>2.0866981071128627E-2</v>
      </c>
      <c r="O20" s="12">
        <v>26.1</v>
      </c>
    </row>
    <row r="21" spans="1:15" x14ac:dyDescent="0.2">
      <c r="A21" s="4" t="s">
        <v>29</v>
      </c>
      <c r="B21" s="28" t="s">
        <v>34</v>
      </c>
      <c r="C21" s="29" t="s">
        <v>34</v>
      </c>
      <c r="D21" s="30" t="s">
        <v>34</v>
      </c>
      <c r="E21" s="29" t="s">
        <v>34</v>
      </c>
      <c r="F21" s="30" t="s">
        <v>34</v>
      </c>
      <c r="G21" s="29" t="s">
        <v>34</v>
      </c>
      <c r="H21" s="30" t="s">
        <v>34</v>
      </c>
      <c r="I21" s="29" t="s">
        <v>34</v>
      </c>
      <c r="J21" s="30" t="s">
        <v>34</v>
      </c>
      <c r="K21" s="29" t="s">
        <v>34</v>
      </c>
      <c r="L21" s="30" t="s">
        <v>34</v>
      </c>
      <c r="M21" s="29" t="s">
        <v>34</v>
      </c>
      <c r="N21" s="30" t="s">
        <v>34</v>
      </c>
      <c r="O21" s="12">
        <v>31</v>
      </c>
    </row>
    <row r="22" spans="1:15" x14ac:dyDescent="0.2">
      <c r="A22" s="4" t="s">
        <v>30</v>
      </c>
      <c r="B22" s="28">
        <v>162828</v>
      </c>
      <c r="C22" s="29">
        <v>129505</v>
      </c>
      <c r="D22" s="30">
        <f t="shared" si="0"/>
        <v>0.79534846586582164</v>
      </c>
      <c r="E22" s="8">
        <v>12703</v>
      </c>
      <c r="F22" s="9">
        <f t="shared" si="1"/>
        <v>7.8014837742894347E-2</v>
      </c>
      <c r="G22" s="8">
        <v>8696</v>
      </c>
      <c r="H22" s="9">
        <f t="shared" si="2"/>
        <v>5.3406048099835408E-2</v>
      </c>
      <c r="I22" s="8">
        <v>2228</v>
      </c>
      <c r="J22" s="9">
        <f t="shared" si="3"/>
        <v>1.3683150318127103E-2</v>
      </c>
      <c r="K22" s="8">
        <v>2862</v>
      </c>
      <c r="L22" s="9">
        <f t="shared" si="4"/>
        <v>1.757682953791731E-2</v>
      </c>
      <c r="M22" s="8">
        <v>6834</v>
      </c>
      <c r="N22" s="9">
        <f t="shared" si="5"/>
        <v>4.1970668435404229E-2</v>
      </c>
      <c r="O22" s="12">
        <v>32.1</v>
      </c>
    </row>
    <row r="23" spans="1:15" x14ac:dyDescent="0.2">
      <c r="A23" s="4" t="s">
        <v>31</v>
      </c>
      <c r="B23" s="28">
        <v>71136</v>
      </c>
      <c r="C23" s="29">
        <v>59575</v>
      </c>
      <c r="D23" s="30">
        <f t="shared" si="0"/>
        <v>0.8374803193882141</v>
      </c>
      <c r="E23" s="8">
        <v>4566</v>
      </c>
      <c r="F23" s="9">
        <f t="shared" si="1"/>
        <v>6.4186909581646426E-2</v>
      </c>
      <c r="G23" s="8">
        <v>1433</v>
      </c>
      <c r="H23" s="9">
        <f t="shared" si="2"/>
        <v>2.014451192082771E-2</v>
      </c>
      <c r="I23" s="8">
        <v>410</v>
      </c>
      <c r="J23" s="9">
        <f t="shared" si="3"/>
        <v>5.7636077372919476E-3</v>
      </c>
      <c r="K23" s="8">
        <v>985</v>
      </c>
      <c r="L23" s="9">
        <f t="shared" si="4"/>
        <v>1.3846716149347729E-2</v>
      </c>
      <c r="M23" s="8">
        <v>4167</v>
      </c>
      <c r="N23" s="9">
        <f t="shared" si="5"/>
        <v>5.8577935222672066E-2</v>
      </c>
      <c r="O23" s="12">
        <v>37.9</v>
      </c>
    </row>
    <row r="24" spans="1:15" x14ac:dyDescent="0.2">
      <c r="A24" s="4" t="s">
        <v>32</v>
      </c>
      <c r="B24" s="28">
        <v>250354</v>
      </c>
      <c r="C24" s="29">
        <v>171208</v>
      </c>
      <c r="D24" s="30">
        <f t="shared" si="0"/>
        <v>0.68386364907291275</v>
      </c>
      <c r="E24" s="8">
        <v>23374</v>
      </c>
      <c r="F24" s="9">
        <f t="shared" si="1"/>
        <v>9.3363796863641088E-2</v>
      </c>
      <c r="G24" s="8">
        <v>26786</v>
      </c>
      <c r="H24" s="9">
        <f t="shared" si="2"/>
        <v>0.10699249862195132</v>
      </c>
      <c r="I24" s="8">
        <v>7285</v>
      </c>
      <c r="J24" s="9">
        <f t="shared" si="3"/>
        <v>2.9098796104715722E-2</v>
      </c>
      <c r="K24" s="8">
        <v>14891</v>
      </c>
      <c r="L24" s="9">
        <f t="shared" si="4"/>
        <v>5.9479776636283024E-2</v>
      </c>
      <c r="M24" s="8">
        <v>6810</v>
      </c>
      <c r="N24" s="9">
        <f t="shared" si="5"/>
        <v>2.7201482700496098E-2</v>
      </c>
      <c r="O24" s="12">
        <v>28.6</v>
      </c>
    </row>
    <row r="25" spans="1:15" ht="13.5" thickBot="1" x14ac:dyDescent="0.25">
      <c r="A25" s="4" t="s">
        <v>33</v>
      </c>
      <c r="B25" s="28" t="s">
        <v>34</v>
      </c>
      <c r="C25" s="29" t="s">
        <v>34</v>
      </c>
      <c r="D25" s="30" t="s">
        <v>34</v>
      </c>
      <c r="E25" s="29" t="s">
        <v>34</v>
      </c>
      <c r="F25" s="30" t="s">
        <v>34</v>
      </c>
      <c r="G25" s="29" t="s">
        <v>34</v>
      </c>
      <c r="H25" s="30" t="s">
        <v>34</v>
      </c>
      <c r="I25" s="29" t="s">
        <v>34</v>
      </c>
      <c r="J25" s="30" t="s">
        <v>34</v>
      </c>
      <c r="K25" s="29" t="s">
        <v>34</v>
      </c>
      <c r="L25" s="30" t="s">
        <v>34</v>
      </c>
      <c r="M25" s="29" t="s">
        <v>34</v>
      </c>
      <c r="N25" s="30" t="s">
        <v>34</v>
      </c>
      <c r="O25" s="12">
        <v>36.200000000000003</v>
      </c>
    </row>
    <row r="26" spans="1:15" ht="14.25" customHeight="1" thickBot="1" x14ac:dyDescent="0.25">
      <c r="A26" s="5" t="s">
        <v>9</v>
      </c>
      <c r="B26" s="7">
        <v>4054388</v>
      </c>
      <c r="C26" s="10">
        <v>2932983</v>
      </c>
      <c r="D26" s="11">
        <f t="shared" si="0"/>
        <v>0.72340955034397303</v>
      </c>
      <c r="E26" s="10">
        <v>340504</v>
      </c>
      <c r="F26" s="11">
        <f t="shared" si="1"/>
        <v>8.398406861898762E-2</v>
      </c>
      <c r="G26" s="10">
        <v>439572</v>
      </c>
      <c r="H26" s="11">
        <f t="shared" si="2"/>
        <v>0.10841882917964438</v>
      </c>
      <c r="I26" s="10">
        <v>118235</v>
      </c>
      <c r="J26" s="11">
        <f t="shared" si="3"/>
        <v>2.9162231143146634E-2</v>
      </c>
      <c r="K26" s="10">
        <v>77653</v>
      </c>
      <c r="L26" s="11">
        <f t="shared" si="4"/>
        <v>1.9152828984300468E-2</v>
      </c>
      <c r="M26" s="10">
        <v>145441</v>
      </c>
      <c r="N26" s="11">
        <f t="shared" si="5"/>
        <v>3.58724917299479E-2</v>
      </c>
      <c r="O26" s="13">
        <v>30.3</v>
      </c>
    </row>
    <row r="27" spans="1:15" ht="4.5" customHeight="1" x14ac:dyDescent="0.2"/>
    <row r="28" spans="1:15" x14ac:dyDescent="0.2">
      <c r="A28" s="2" t="s">
        <v>35</v>
      </c>
    </row>
    <row r="29" spans="1:15" ht="4.5" customHeight="1" x14ac:dyDescent="0.2"/>
    <row r="30" spans="1:15" ht="23.25" customHeight="1" x14ac:dyDescent="0.2">
      <c r="A30" s="43" t="s">
        <v>37</v>
      </c>
      <c r="B30" s="43"/>
      <c r="C30" s="43"/>
      <c r="D30" s="43"/>
      <c r="E30" s="43"/>
      <c r="F30" s="43"/>
      <c r="G30" s="31"/>
    </row>
    <row r="31" spans="1:15" ht="4.5" customHeight="1" x14ac:dyDescent="0.2"/>
    <row r="32" spans="1:15" ht="36" customHeight="1" x14ac:dyDescent="0.2">
      <c r="A32" s="43" t="s">
        <v>43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1" ht="4.5" customHeigh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3"/>
      <c r="K33" s="33"/>
    </row>
    <row r="34" spans="1:11" x14ac:dyDescent="0.2">
      <c r="A34" s="34" t="s">
        <v>38</v>
      </c>
      <c r="D34" s="35" t="s">
        <v>41</v>
      </c>
      <c r="J34" s="33"/>
      <c r="K34" s="33"/>
    </row>
    <row r="35" spans="1:11" x14ac:dyDescent="0.2">
      <c r="A35" s="34" t="s">
        <v>39</v>
      </c>
      <c r="D35" s="35" t="s">
        <v>42</v>
      </c>
      <c r="J35" s="33"/>
      <c r="K35" s="33"/>
    </row>
    <row r="36" spans="1:11" ht="4.5" customHeight="1" x14ac:dyDescent="0.2"/>
    <row r="37" spans="1:11" ht="12.75" customHeight="1" x14ac:dyDescent="0.2">
      <c r="A37" s="2" t="s">
        <v>40</v>
      </c>
      <c r="B37" s="2"/>
      <c r="C37" s="2"/>
      <c r="D37" s="2"/>
      <c r="E37" s="2"/>
      <c r="F37" s="2"/>
      <c r="G37" s="2"/>
    </row>
  </sheetData>
  <mergeCells count="12">
    <mergeCell ref="A32:L32"/>
    <mergeCell ref="A30:F30"/>
    <mergeCell ref="A3:A4"/>
    <mergeCell ref="A2:O2"/>
    <mergeCell ref="O3:O4"/>
    <mergeCell ref="C3:D3"/>
    <mergeCell ref="E3:F3"/>
    <mergeCell ref="G3:H3"/>
    <mergeCell ref="I3:J3"/>
    <mergeCell ref="K3:L3"/>
    <mergeCell ref="M3:N3"/>
    <mergeCell ref="B3:B4"/>
  </mergeCells>
  <phoneticPr fontId="0" type="noConversion"/>
  <hyperlinks>
    <hyperlink ref="D34" r:id="rId1" xr:uid="{00000000-0004-0000-0000-000000000000}"/>
    <hyperlink ref="D35" r:id="rId2" xr:uid="{00000000-0004-0000-0000-000001000000}"/>
  </hyperlinks>
  <printOptions horizontalCentered="1"/>
  <pageMargins left="0.75" right="0.75" top="1" bottom="1" header="0.5" footer="0.5"/>
  <pageSetup scale="95" orientation="landscape" horizont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I48" sqref="I48"/>
    </sheetView>
  </sheetViews>
  <sheetFormatPr defaultRowHeight="11.25" x14ac:dyDescent="0.2"/>
  <cols>
    <col min="1" max="1" width="7" style="22" bestFit="1" customWidth="1"/>
    <col min="2" max="2" width="7.85546875" style="22" customWidth="1"/>
    <col min="3" max="3" width="8.42578125" style="22" customWidth="1"/>
    <col min="4" max="4" width="10" style="22" customWidth="1"/>
    <col min="5" max="5" width="4.5703125" style="22" bestFit="1" customWidth="1"/>
    <col min="6" max="6" width="4" style="22" bestFit="1" customWidth="1"/>
    <col min="7" max="7" width="4.7109375" style="22" bestFit="1" customWidth="1"/>
    <col min="8" max="16384" width="9.140625" style="22"/>
  </cols>
  <sheetData>
    <row r="1" spans="1:10" ht="11.25" customHeight="1" x14ac:dyDescent="0.2"/>
    <row r="2" spans="1:10" ht="11.25" customHeight="1" x14ac:dyDescent="0.2"/>
    <row r="3" spans="1:10" ht="11.25" customHeight="1" x14ac:dyDescent="0.2"/>
    <row r="4" spans="1:10" ht="21" customHeight="1" x14ac:dyDescent="0.2">
      <c r="A4" s="24" t="s">
        <v>12</v>
      </c>
      <c r="B4" s="25" t="s">
        <v>4</v>
      </c>
      <c r="C4" s="25" t="s">
        <v>5</v>
      </c>
      <c r="D4" s="25" t="s">
        <v>11</v>
      </c>
      <c r="E4" s="25" t="s">
        <v>6</v>
      </c>
      <c r="F4" s="25" t="s">
        <v>7</v>
      </c>
      <c r="G4" s="25" t="s">
        <v>8</v>
      </c>
    </row>
    <row r="5" spans="1:10" ht="11.25" customHeight="1" x14ac:dyDescent="0.2">
      <c r="A5" s="26" t="s">
        <v>26</v>
      </c>
      <c r="B5" s="27">
        <v>0.80684737055563072</v>
      </c>
      <c r="C5" s="27">
        <v>7.9977524672164388E-2</v>
      </c>
      <c r="D5" s="27">
        <v>3.858405434635663E-2</v>
      </c>
      <c r="E5" s="27">
        <v>2.0333412194132757E-2</v>
      </c>
      <c r="F5" s="27">
        <v>9.7759226713532519E-3</v>
      </c>
      <c r="G5" s="27">
        <v>4.448171556036231E-2</v>
      </c>
      <c r="H5" s="23">
        <f>SUM(B5:G5)</f>
        <v>1</v>
      </c>
    </row>
    <row r="6" spans="1:10" ht="11.25" customHeight="1" x14ac:dyDescent="0.2"/>
    <row r="7" spans="1:10" ht="11.25" customHeight="1" x14ac:dyDescent="0.2"/>
    <row r="8" spans="1:10" ht="11.25" customHeight="1" x14ac:dyDescent="0.2"/>
    <row r="9" spans="1:10" ht="11.25" customHeight="1" x14ac:dyDescent="0.2">
      <c r="J9" s="22" t="s">
        <v>2</v>
      </c>
    </row>
    <row r="10" spans="1:10" ht="11.2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H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Commute-NJ-10</vt:lpstr>
      <vt:lpstr>data10</vt:lpstr>
      <vt:lpstr>Commute Chart10</vt:lpstr>
      <vt:lpstr>'Commute-NJ-10'!Print_Area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Sitlick, Kevin</cp:lastModifiedBy>
  <cp:lastPrinted>2023-01-10T14:43:35Z</cp:lastPrinted>
  <dcterms:created xsi:type="dcterms:W3CDTF">2003-03-05T18:26:31Z</dcterms:created>
  <dcterms:modified xsi:type="dcterms:W3CDTF">2023-01-10T14:49:30Z</dcterms:modified>
</cp:coreProperties>
</file>